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-15" windowWidth="12120" windowHeight="10290" firstSheet="29" activeTab="37"/>
  </bookViews>
  <sheets>
    <sheet name="Andrychów" sheetId="46" r:id="rId1"/>
    <sheet name="Bielsko" sheetId="2" r:id="rId2"/>
    <sheet name="Brynek" sheetId="39" r:id="rId3"/>
    <sheet name="Brzeg" sheetId="38" r:id="rId4"/>
    <sheet name="Gidle" sheetId="37" r:id="rId5"/>
    <sheet name="Herby" sheetId="36" r:id="rId6"/>
    <sheet name="Chrzanów" sheetId="35" r:id="rId7"/>
    <sheet name="Jeleśnia" sheetId="34" r:id="rId8"/>
    <sheet name="Katowice" sheetId="33" r:id="rId9"/>
    <sheet name="Kędzierzyn" sheetId="32" r:id="rId10"/>
    <sheet name="Kluczbork" sheetId="31" r:id="rId11"/>
    <sheet name="Kłobuck" sheetId="30" r:id="rId12"/>
    <sheet name="Kobiór" sheetId="29" r:id="rId13"/>
    <sheet name="Zawadzkie" sheetId="28" r:id="rId14"/>
    <sheet name="Koniecpol" sheetId="27" r:id="rId15"/>
    <sheet name="Koszęcin" sheetId="26" r:id="rId16"/>
    <sheet name="Kup" sheetId="25" r:id="rId17"/>
    <sheet name="Lubliniec" sheetId="24" r:id="rId18"/>
    <sheet name="Namysłów" sheetId="23" r:id="rId19"/>
    <sheet name="Olesno" sheetId="22" r:id="rId20"/>
    <sheet name="Olkusz" sheetId="21" r:id="rId21"/>
    <sheet name="Prudnik" sheetId="20" r:id="rId22"/>
    <sheet name="Prószków" sheetId="19" r:id="rId23"/>
    <sheet name="Rudziniec" sheetId="18" r:id="rId24"/>
    <sheet name="Rudy Raciborskie" sheetId="17" r:id="rId25"/>
    <sheet name="Rybnik" sheetId="16" r:id="rId26"/>
    <sheet name="Siewierz" sheetId="15" r:id="rId27"/>
    <sheet name="Strzelce Opolskie" sheetId="14" r:id="rId28"/>
    <sheet name="Sucha" sheetId="13" r:id="rId29"/>
    <sheet name="Świerklaniec" sheetId="12" r:id="rId30"/>
    <sheet name="Tułowice" sheetId="11" r:id="rId31"/>
    <sheet name="Turawa" sheetId="10" r:id="rId32"/>
    <sheet name="Ujsoły" sheetId="9" r:id="rId33"/>
    <sheet name="Ustroń" sheetId="8" r:id="rId34"/>
    <sheet name="Węgierska Górka" sheetId="7" r:id="rId35"/>
    <sheet name="Wisła" sheetId="6" r:id="rId36"/>
    <sheet name="Złoty Potok" sheetId="5" r:id="rId37"/>
    <sheet name="Opole" sheetId="4" r:id="rId38"/>
    <sheet name="RDLP" sheetId="3" r:id="rId39"/>
    <sheet name="Płachta" sheetId="40" r:id="rId40"/>
  </sheets>
  <definedNames>
    <definedName name="_xlnm.Print_Area" localSheetId="39">Płachta!$B$1:$IP$48</definedName>
    <definedName name="_xlnm.Print_Area" localSheetId="38">RDLP!$A$1:$K$56</definedName>
    <definedName name="_xlnm.Print_Titles" localSheetId="39">Płachta!$B:$D</definedName>
  </definedNames>
  <calcPr calcId="145621"/>
</workbook>
</file>

<file path=xl/calcChain.xml><?xml version="1.0" encoding="utf-8"?>
<calcChain xmlns="http://schemas.openxmlformats.org/spreadsheetml/2006/main">
  <c r="H58" i="5" l="1"/>
  <c r="H58" i="6"/>
  <c r="H58" i="7"/>
  <c r="H58" i="8"/>
  <c r="H58" i="9"/>
  <c r="H58" i="10"/>
  <c r="H58" i="11"/>
  <c r="H58" i="12"/>
  <c r="H58" i="13"/>
  <c r="H58" i="14"/>
  <c r="H58" i="15"/>
  <c r="H58" i="16"/>
  <c r="H58" i="17"/>
  <c r="H58" i="18"/>
  <c r="H58" i="19"/>
  <c r="H58" i="20"/>
  <c r="H58" i="21"/>
  <c r="H58" i="22"/>
  <c r="H58" i="23"/>
  <c r="H58" i="24"/>
  <c r="H58" i="25"/>
  <c r="H58" i="26"/>
  <c r="H58" i="27"/>
  <c r="H58" i="28"/>
  <c r="H58" i="29"/>
  <c r="H58" i="30"/>
  <c r="H58" i="31"/>
  <c r="H58" i="32"/>
  <c r="H58" i="33"/>
  <c r="H58" i="34"/>
  <c r="H58" i="35"/>
  <c r="H58" i="36"/>
  <c r="H58" i="37"/>
  <c r="H58" i="38"/>
  <c r="H58" i="39"/>
  <c r="H58" i="2"/>
  <c r="H58" i="46"/>
  <c r="H58" i="4"/>
  <c r="H53" i="20" l="1"/>
  <c r="H52" i="20"/>
  <c r="H49" i="20"/>
  <c r="H48" i="20"/>
  <c r="K31" i="20"/>
  <c r="E31" i="20"/>
  <c r="H27" i="20"/>
  <c r="E26" i="20"/>
  <c r="H26" i="20" s="1"/>
  <c r="K25" i="20"/>
  <c r="H25" i="20"/>
  <c r="E25" i="20"/>
  <c r="H24" i="20"/>
  <c r="K23" i="20"/>
  <c r="H23" i="20"/>
  <c r="E23" i="20"/>
  <c r="G21" i="20"/>
  <c r="F21" i="20"/>
  <c r="H21" i="20" s="1"/>
  <c r="H18" i="20"/>
  <c r="F17" i="20"/>
  <c r="H17" i="20" s="1"/>
  <c r="F15" i="20"/>
  <c r="H15" i="20" s="1"/>
  <c r="H14" i="20"/>
  <c r="F13" i="20"/>
  <c r="H13" i="20" s="1"/>
  <c r="F12" i="20"/>
  <c r="H12" i="20" s="1"/>
  <c r="IC28" i="40" l="1"/>
  <c r="IA28" i="40"/>
  <c r="HY28" i="40"/>
  <c r="HW28" i="40"/>
  <c r="HS28" i="40"/>
  <c r="HQ28" i="40"/>
  <c r="HK28" i="40"/>
  <c r="HE28" i="40"/>
  <c r="HC28" i="40"/>
  <c r="GY28" i="40"/>
  <c r="GW28" i="40"/>
  <c r="GS28" i="40"/>
  <c r="GQ28" i="40"/>
  <c r="GM28" i="40"/>
  <c r="GK28" i="40"/>
  <c r="GI28" i="40"/>
  <c r="GG28" i="40"/>
  <c r="GE28" i="40"/>
  <c r="GC28" i="40"/>
  <c r="GA28" i="40"/>
  <c r="FY28" i="40"/>
  <c r="FW28" i="40"/>
  <c r="FU28" i="40"/>
  <c r="FS28" i="40"/>
  <c r="FK28" i="40"/>
  <c r="DW28" i="40"/>
  <c r="DS28" i="40"/>
  <c r="DQ28" i="40"/>
  <c r="DO28" i="40"/>
  <c r="DM28" i="40"/>
  <c r="DK28" i="40"/>
  <c r="DI28" i="40"/>
  <c r="DG28" i="40"/>
  <c r="DE28" i="40"/>
  <c r="DC28" i="40"/>
  <c r="DA28" i="40"/>
  <c r="CY28" i="40"/>
  <c r="CW28" i="40"/>
  <c r="CU28" i="40"/>
  <c r="CS28" i="40"/>
  <c r="CQ28" i="40"/>
  <c r="CK28" i="40"/>
  <c r="CE47" i="40"/>
  <c r="CE46" i="40"/>
  <c r="CE45" i="40"/>
  <c r="CE44" i="40"/>
  <c r="CE43" i="40"/>
  <c r="CE42" i="40"/>
  <c r="CE41" i="40"/>
  <c r="CE40" i="40"/>
  <c r="CE39" i="40"/>
  <c r="CE38" i="40"/>
  <c r="CE37" i="40"/>
  <c r="CE36" i="40"/>
  <c r="CE35" i="40"/>
  <c r="CE34" i="40"/>
  <c r="CE33" i="40"/>
  <c r="CE32" i="40"/>
  <c r="CE31" i="40"/>
  <c r="CE30" i="40"/>
  <c r="CE29" i="40"/>
  <c r="CE28" i="40"/>
  <c r="CE27" i="40"/>
  <c r="CE26" i="40"/>
  <c r="CE25" i="40"/>
  <c r="CE24" i="40"/>
  <c r="CE23" i="40"/>
  <c r="CE22" i="40"/>
  <c r="CE21" i="40"/>
  <c r="CE20" i="40"/>
  <c r="CE19" i="40"/>
  <c r="CE18" i="40"/>
  <c r="CE17" i="40"/>
  <c r="CE16" i="40"/>
  <c r="CE15" i="40"/>
  <c r="CE14" i="40"/>
  <c r="CE13" i="40"/>
  <c r="CE12" i="40"/>
  <c r="CE11" i="40"/>
  <c r="CE10" i="40"/>
  <c r="CC28" i="40"/>
  <c r="CA28" i="40"/>
  <c r="BY28" i="40"/>
  <c r="BW28" i="40"/>
  <c r="BU28" i="40"/>
  <c r="BS28" i="40"/>
  <c r="BM28" i="40"/>
  <c r="BG28" i="40"/>
  <c r="BE28" i="40"/>
  <c r="BC28" i="40"/>
  <c r="BA28" i="40"/>
  <c r="AY28" i="40"/>
  <c r="AW28" i="40"/>
  <c r="AU28" i="40"/>
  <c r="AS28" i="40"/>
  <c r="AQ28" i="40"/>
  <c r="AO28" i="40"/>
  <c r="AM28" i="40"/>
  <c r="AK28" i="40"/>
  <c r="AI28" i="40"/>
  <c r="AG28" i="40"/>
  <c r="AE28" i="40"/>
  <c r="AC28" i="40"/>
  <c r="AA28" i="40"/>
  <c r="Y28" i="40"/>
  <c r="W28" i="40"/>
  <c r="U28" i="40"/>
  <c r="S28" i="40"/>
  <c r="Q28" i="40"/>
  <c r="O28" i="40"/>
  <c r="M28" i="40"/>
  <c r="K28" i="40"/>
  <c r="I28" i="40"/>
  <c r="G28" i="40"/>
  <c r="E28" i="40"/>
  <c r="DQ47" i="40"/>
  <c r="DQ46" i="40"/>
  <c r="DQ45" i="40"/>
  <c r="DQ44" i="40"/>
  <c r="DQ43" i="40"/>
  <c r="DQ42" i="40"/>
  <c r="DQ41" i="40"/>
  <c r="DQ40" i="40"/>
  <c r="DQ39" i="40"/>
  <c r="DQ38" i="40"/>
  <c r="DQ37" i="40"/>
  <c r="DQ36" i="40"/>
  <c r="DQ35" i="40"/>
  <c r="DQ34" i="40"/>
  <c r="DQ33" i="40"/>
  <c r="DQ32" i="40"/>
  <c r="DQ31" i="40"/>
  <c r="DQ30" i="40"/>
  <c r="DQ29" i="40"/>
  <c r="DQ27" i="40"/>
  <c r="DQ26" i="40"/>
  <c r="DQ25" i="40"/>
  <c r="DQ24" i="40"/>
  <c r="DQ23" i="40"/>
  <c r="DQ22" i="40"/>
  <c r="DQ21" i="40"/>
  <c r="DQ20" i="40"/>
  <c r="DQ19" i="40"/>
  <c r="DQ18" i="40"/>
  <c r="DQ17" i="40"/>
  <c r="DQ16" i="40"/>
  <c r="DQ15" i="40"/>
  <c r="DQ14" i="40"/>
  <c r="DQ13" i="40"/>
  <c r="DQ12" i="40"/>
  <c r="DQ11" i="40"/>
  <c r="DQ10" i="40"/>
  <c r="DO47" i="40"/>
  <c r="DO46" i="40"/>
  <c r="DO45" i="40"/>
  <c r="DO44" i="40"/>
  <c r="DO43" i="40"/>
  <c r="DO42" i="40"/>
  <c r="DO41" i="40"/>
  <c r="DO40" i="40"/>
  <c r="DO39" i="40"/>
  <c r="DO38" i="40"/>
  <c r="DO37" i="40"/>
  <c r="DO36" i="40"/>
  <c r="DO35" i="40"/>
  <c r="DO34" i="40"/>
  <c r="DO33" i="40"/>
  <c r="DO32" i="40"/>
  <c r="DO31" i="40"/>
  <c r="DO30" i="40"/>
  <c r="DO29" i="40"/>
  <c r="DO27" i="40"/>
  <c r="DO26" i="40"/>
  <c r="DO25" i="40"/>
  <c r="DO24" i="40"/>
  <c r="DO23" i="40"/>
  <c r="DO22" i="40"/>
  <c r="DO21" i="40"/>
  <c r="DO20" i="40"/>
  <c r="DO19" i="40"/>
  <c r="DO18" i="40"/>
  <c r="DO17" i="40"/>
  <c r="DO16" i="40"/>
  <c r="DO15" i="40"/>
  <c r="DO14" i="40"/>
  <c r="DO13" i="40"/>
  <c r="DO12" i="40"/>
  <c r="DO11" i="40"/>
  <c r="DO10" i="40"/>
  <c r="HS47" i="40"/>
  <c r="HS46" i="40"/>
  <c r="HS45" i="40"/>
  <c r="HS44" i="40"/>
  <c r="HS43" i="40"/>
  <c r="HS42" i="40"/>
  <c r="HS41" i="40"/>
  <c r="HS40" i="40"/>
  <c r="HS39" i="40"/>
  <c r="HS38" i="40"/>
  <c r="HS37" i="40"/>
  <c r="HS36" i="40"/>
  <c r="HS35" i="40"/>
  <c r="HS34" i="40"/>
  <c r="HS33" i="40"/>
  <c r="HS32" i="40"/>
  <c r="HS31" i="40"/>
  <c r="HS30" i="40"/>
  <c r="HS29" i="40"/>
  <c r="HS27" i="40"/>
  <c r="HS26" i="40"/>
  <c r="HS25" i="40"/>
  <c r="HS24" i="40"/>
  <c r="HS23" i="40"/>
  <c r="HS22" i="40"/>
  <c r="HS21" i="40"/>
  <c r="HS20" i="40"/>
  <c r="HS19" i="40"/>
  <c r="HS18" i="40"/>
  <c r="HS17" i="40"/>
  <c r="HS16" i="40"/>
  <c r="HS15" i="40"/>
  <c r="HS14" i="40"/>
  <c r="HS13" i="40"/>
  <c r="HS12" i="40"/>
  <c r="HS11" i="40"/>
  <c r="HS10" i="40"/>
  <c r="GM47" i="40"/>
  <c r="GM46" i="40"/>
  <c r="GM45" i="40"/>
  <c r="GM44" i="40"/>
  <c r="GM43" i="40"/>
  <c r="GM42" i="40"/>
  <c r="GM41" i="40"/>
  <c r="GM40" i="40"/>
  <c r="GM39" i="40"/>
  <c r="GM38" i="40"/>
  <c r="GM37" i="40"/>
  <c r="GM36" i="40"/>
  <c r="GM35" i="40"/>
  <c r="GM34" i="40"/>
  <c r="GM33" i="40"/>
  <c r="GM32" i="40"/>
  <c r="GM31" i="40"/>
  <c r="GM30" i="40"/>
  <c r="GM29" i="40"/>
  <c r="GM27" i="40"/>
  <c r="GM26" i="40"/>
  <c r="GM25" i="40"/>
  <c r="GM24" i="40"/>
  <c r="GM23" i="40"/>
  <c r="GM22" i="40"/>
  <c r="GM21" i="40"/>
  <c r="GM20" i="40"/>
  <c r="GM19" i="40"/>
  <c r="GM18" i="40"/>
  <c r="GM17" i="40"/>
  <c r="GM16" i="40"/>
  <c r="GM15" i="40"/>
  <c r="GM14" i="40"/>
  <c r="GM13" i="40"/>
  <c r="GM12" i="40"/>
  <c r="GM11" i="40"/>
  <c r="GM10" i="40"/>
  <c r="GK47" i="40"/>
  <c r="GK46" i="40"/>
  <c r="GK45" i="40"/>
  <c r="GK44" i="40"/>
  <c r="GK43" i="40"/>
  <c r="GK42" i="40"/>
  <c r="GK41" i="40"/>
  <c r="GK40" i="40"/>
  <c r="GK39" i="40"/>
  <c r="GK38" i="40"/>
  <c r="GK37" i="40"/>
  <c r="GK36" i="40"/>
  <c r="GK35" i="40"/>
  <c r="GK34" i="40"/>
  <c r="GK33" i="40"/>
  <c r="GK32" i="40"/>
  <c r="GK31" i="40"/>
  <c r="GK30" i="40"/>
  <c r="GK29" i="40"/>
  <c r="GK27" i="40"/>
  <c r="GK26" i="40"/>
  <c r="GK25" i="40"/>
  <c r="GK24" i="40"/>
  <c r="GK23" i="40"/>
  <c r="GK22" i="40"/>
  <c r="GK21" i="40"/>
  <c r="GK20" i="40"/>
  <c r="GK19" i="40"/>
  <c r="GK18" i="40"/>
  <c r="GK17" i="40"/>
  <c r="GK16" i="40"/>
  <c r="GK15" i="40"/>
  <c r="GK14" i="40"/>
  <c r="GK13" i="40"/>
  <c r="GK12" i="40"/>
  <c r="GK11" i="40"/>
  <c r="GK10" i="40"/>
  <c r="GI47" i="40"/>
  <c r="GI46" i="40"/>
  <c r="GI45" i="40"/>
  <c r="GI44" i="40"/>
  <c r="GI43" i="40"/>
  <c r="GI42" i="40"/>
  <c r="GI41" i="40"/>
  <c r="GI40" i="40"/>
  <c r="GI39" i="40"/>
  <c r="GI38" i="40"/>
  <c r="GI37" i="40"/>
  <c r="GI36" i="40"/>
  <c r="GI35" i="40"/>
  <c r="GI34" i="40"/>
  <c r="GI33" i="40"/>
  <c r="GI32" i="40"/>
  <c r="GI31" i="40"/>
  <c r="GI30" i="40"/>
  <c r="GI29" i="40"/>
  <c r="GI27" i="40"/>
  <c r="GI26" i="40"/>
  <c r="GI25" i="40"/>
  <c r="GI24" i="40"/>
  <c r="GI23" i="40"/>
  <c r="GI22" i="40"/>
  <c r="GI21" i="40"/>
  <c r="GI20" i="40"/>
  <c r="GI19" i="40"/>
  <c r="GI18" i="40"/>
  <c r="GI17" i="40"/>
  <c r="GI16" i="40"/>
  <c r="GI15" i="40"/>
  <c r="GI14" i="40"/>
  <c r="GI13" i="40"/>
  <c r="GI12" i="40"/>
  <c r="GI11" i="40"/>
  <c r="GI10" i="40"/>
  <c r="GG47" i="40"/>
  <c r="GG46" i="40"/>
  <c r="GG45" i="40"/>
  <c r="GG44" i="40"/>
  <c r="GG43" i="40"/>
  <c r="GG42" i="40"/>
  <c r="GG41" i="40"/>
  <c r="GG40" i="40"/>
  <c r="GG39" i="40"/>
  <c r="GG38" i="40"/>
  <c r="GG37" i="40"/>
  <c r="GG36" i="40"/>
  <c r="GG35" i="40"/>
  <c r="GG34" i="40"/>
  <c r="GG33" i="40"/>
  <c r="GG32" i="40"/>
  <c r="GG31" i="40"/>
  <c r="GG30" i="40"/>
  <c r="GG29" i="40"/>
  <c r="GG27" i="40"/>
  <c r="GG26" i="40"/>
  <c r="GG25" i="40"/>
  <c r="GG24" i="40"/>
  <c r="GG23" i="40"/>
  <c r="GG22" i="40"/>
  <c r="GG21" i="40"/>
  <c r="GG20" i="40"/>
  <c r="GG19" i="40"/>
  <c r="GG18" i="40"/>
  <c r="GG17" i="40"/>
  <c r="GG16" i="40"/>
  <c r="GG15" i="40"/>
  <c r="GG14" i="40"/>
  <c r="GG13" i="40"/>
  <c r="GG12" i="40"/>
  <c r="GG11" i="40"/>
  <c r="GG10" i="40"/>
  <c r="GE47" i="40"/>
  <c r="GE46" i="40"/>
  <c r="GE45" i="40"/>
  <c r="GE44" i="40"/>
  <c r="GE43" i="40"/>
  <c r="GE42" i="40"/>
  <c r="GE41" i="40"/>
  <c r="GE40" i="40"/>
  <c r="GE39" i="40"/>
  <c r="GE38" i="40"/>
  <c r="GE37" i="40"/>
  <c r="GE36" i="40"/>
  <c r="GE35" i="40"/>
  <c r="GE34" i="40"/>
  <c r="GE33" i="40"/>
  <c r="GE32" i="40"/>
  <c r="GE31" i="40"/>
  <c r="GE30" i="40"/>
  <c r="GE29" i="40"/>
  <c r="GE27" i="40"/>
  <c r="GE26" i="40"/>
  <c r="GE25" i="40"/>
  <c r="GE24" i="40"/>
  <c r="GE23" i="40"/>
  <c r="GE22" i="40"/>
  <c r="GE21" i="40"/>
  <c r="GE20" i="40"/>
  <c r="GE19" i="40"/>
  <c r="GE18" i="40"/>
  <c r="GE17" i="40"/>
  <c r="GE16" i="40"/>
  <c r="GE15" i="40"/>
  <c r="GE14" i="40"/>
  <c r="GE13" i="40"/>
  <c r="GE12" i="40"/>
  <c r="GE11" i="40"/>
  <c r="GE10" i="40"/>
  <c r="GC47" i="40"/>
  <c r="GC46" i="40"/>
  <c r="GC45" i="40"/>
  <c r="GC44" i="40"/>
  <c r="GC43" i="40"/>
  <c r="GC42" i="40"/>
  <c r="GC41" i="40"/>
  <c r="GC40" i="40"/>
  <c r="GC39" i="40"/>
  <c r="GC38" i="40"/>
  <c r="GC37" i="40"/>
  <c r="GC36" i="40"/>
  <c r="GC35" i="40"/>
  <c r="GC34" i="40"/>
  <c r="GC33" i="40"/>
  <c r="GC32" i="40"/>
  <c r="GC31" i="40"/>
  <c r="GC30" i="40"/>
  <c r="GC29" i="40"/>
  <c r="GC27" i="40"/>
  <c r="GC26" i="40"/>
  <c r="GC25" i="40"/>
  <c r="GC24" i="40"/>
  <c r="GC23" i="40"/>
  <c r="GC22" i="40"/>
  <c r="GC21" i="40"/>
  <c r="GC20" i="40"/>
  <c r="GC19" i="40"/>
  <c r="GC18" i="40"/>
  <c r="GC17" i="40"/>
  <c r="GC16" i="40"/>
  <c r="GC15" i="40"/>
  <c r="GC14" i="40"/>
  <c r="GC13" i="40"/>
  <c r="GC12" i="40"/>
  <c r="GC11" i="40"/>
  <c r="GC10" i="40"/>
  <c r="FW47" i="40"/>
  <c r="FW46" i="40"/>
  <c r="FW45" i="40"/>
  <c r="FW44" i="40"/>
  <c r="FW43" i="40"/>
  <c r="FW42" i="40"/>
  <c r="FW41" i="40"/>
  <c r="FW40" i="40"/>
  <c r="FW39" i="40"/>
  <c r="FW38" i="40"/>
  <c r="FW37" i="40"/>
  <c r="FW36" i="40"/>
  <c r="FW35" i="40"/>
  <c r="FW34" i="40"/>
  <c r="FW33" i="40"/>
  <c r="FW32" i="40"/>
  <c r="FW31" i="40"/>
  <c r="FW30" i="40"/>
  <c r="FW29" i="40"/>
  <c r="FW27" i="40"/>
  <c r="FW26" i="40"/>
  <c r="FW25" i="40"/>
  <c r="FW24" i="40"/>
  <c r="FW23" i="40"/>
  <c r="FW22" i="40"/>
  <c r="FW21" i="40"/>
  <c r="FW20" i="40"/>
  <c r="FW19" i="40"/>
  <c r="FW18" i="40"/>
  <c r="FW17" i="40"/>
  <c r="FW16" i="40"/>
  <c r="FW15" i="40"/>
  <c r="FW14" i="40"/>
  <c r="FW13" i="40"/>
  <c r="FW12" i="40"/>
  <c r="FW11" i="40"/>
  <c r="FW10" i="40"/>
  <c r="BC47" i="40"/>
  <c r="BC46" i="40"/>
  <c r="BC45" i="40"/>
  <c r="BC44" i="40"/>
  <c r="BC43" i="40"/>
  <c r="BC42" i="40"/>
  <c r="BC41" i="40"/>
  <c r="BC40" i="40"/>
  <c r="BC39" i="40"/>
  <c r="BC38" i="40"/>
  <c r="BC37" i="40"/>
  <c r="BC36" i="40"/>
  <c r="BC35" i="40"/>
  <c r="BC34" i="40"/>
  <c r="BC33" i="40"/>
  <c r="BC32" i="40"/>
  <c r="BC31" i="40"/>
  <c r="BC30" i="40"/>
  <c r="BC29" i="40"/>
  <c r="BC27" i="40"/>
  <c r="BC26" i="40"/>
  <c r="BC25" i="40"/>
  <c r="BC24" i="40"/>
  <c r="BC23" i="40"/>
  <c r="BC22" i="40"/>
  <c r="BC21" i="40"/>
  <c r="BC20" i="40"/>
  <c r="BC19" i="40"/>
  <c r="BC18" i="40"/>
  <c r="BC17" i="40"/>
  <c r="BC16" i="40"/>
  <c r="BC15" i="40"/>
  <c r="BC14" i="40"/>
  <c r="BC13" i="40"/>
  <c r="BC12" i="40"/>
  <c r="BC11" i="40"/>
  <c r="BC10" i="40"/>
  <c r="BA47" i="40"/>
  <c r="BA46" i="40"/>
  <c r="BA45" i="40"/>
  <c r="BA44" i="40"/>
  <c r="BA43" i="40"/>
  <c r="BA42" i="40"/>
  <c r="BA41" i="40"/>
  <c r="BA40" i="40"/>
  <c r="BA39" i="40"/>
  <c r="BA38" i="40"/>
  <c r="BA37" i="40"/>
  <c r="BA36" i="40"/>
  <c r="BA35" i="40"/>
  <c r="BA34" i="40"/>
  <c r="BA33" i="40"/>
  <c r="BA32" i="40"/>
  <c r="BA31" i="40"/>
  <c r="BA30" i="40"/>
  <c r="BA29" i="40"/>
  <c r="BA27" i="40"/>
  <c r="BA26" i="40"/>
  <c r="BA25" i="40"/>
  <c r="BA24" i="40"/>
  <c r="BA23" i="40"/>
  <c r="BA22" i="40"/>
  <c r="BA21" i="40"/>
  <c r="BA20" i="40"/>
  <c r="BA19" i="40"/>
  <c r="BA18" i="40"/>
  <c r="BA17" i="40"/>
  <c r="BA16" i="40"/>
  <c r="BA15" i="40"/>
  <c r="BA14" i="40"/>
  <c r="BA13" i="40"/>
  <c r="BA12" i="40"/>
  <c r="BA11" i="40"/>
  <c r="BA10" i="40"/>
  <c r="H48" i="6"/>
  <c r="AU47" i="40" l="1"/>
  <c r="AU46" i="40"/>
  <c r="AU45" i="40"/>
  <c r="AU44" i="40"/>
  <c r="AU43" i="40"/>
  <c r="AU42" i="40"/>
  <c r="AU41" i="40"/>
  <c r="AU40" i="40"/>
  <c r="AU39" i="40"/>
  <c r="AU38" i="40"/>
  <c r="AU37" i="40"/>
  <c r="AU36" i="40"/>
  <c r="AU35" i="40"/>
  <c r="AU34" i="40"/>
  <c r="AU33" i="40"/>
  <c r="AU32" i="40"/>
  <c r="AU31" i="40"/>
  <c r="AU30" i="40"/>
  <c r="AU29" i="40"/>
  <c r="AU27" i="40"/>
  <c r="AU26" i="40"/>
  <c r="AU25" i="40"/>
  <c r="AU24" i="40"/>
  <c r="AU23" i="40"/>
  <c r="AU22" i="40"/>
  <c r="AU21" i="40"/>
  <c r="AU20" i="40"/>
  <c r="AU19" i="40"/>
  <c r="AU18" i="40"/>
  <c r="AU17" i="40"/>
  <c r="AU16" i="40"/>
  <c r="AU15" i="40"/>
  <c r="AU14" i="40"/>
  <c r="AU13" i="40"/>
  <c r="AU12" i="40"/>
  <c r="AU11" i="40"/>
  <c r="AU10" i="40"/>
  <c r="AI47" i="40"/>
  <c r="AI46" i="40"/>
  <c r="AI45" i="40"/>
  <c r="AI44" i="40"/>
  <c r="AI43" i="40"/>
  <c r="AI42" i="40"/>
  <c r="AI41" i="40"/>
  <c r="AI40" i="40"/>
  <c r="AI39" i="40"/>
  <c r="AI38" i="40"/>
  <c r="AI37" i="40"/>
  <c r="AI36" i="40"/>
  <c r="AI35" i="40"/>
  <c r="AI34" i="40"/>
  <c r="AI33" i="40"/>
  <c r="AI32" i="40"/>
  <c r="AI31" i="40"/>
  <c r="AI30" i="40"/>
  <c r="AI29" i="40"/>
  <c r="AI27" i="40"/>
  <c r="AI26" i="40"/>
  <c r="AI25" i="40"/>
  <c r="AI24" i="40"/>
  <c r="AI23" i="40"/>
  <c r="AI22" i="40"/>
  <c r="AI21" i="40"/>
  <c r="AI20" i="40"/>
  <c r="AI19" i="40"/>
  <c r="AI18" i="40"/>
  <c r="AI17" i="40"/>
  <c r="AI16" i="40"/>
  <c r="AI15" i="40"/>
  <c r="AI14" i="40"/>
  <c r="AI13" i="40"/>
  <c r="AI12" i="40"/>
  <c r="AI11" i="40"/>
  <c r="AI10" i="40"/>
  <c r="AC47" i="40"/>
  <c r="AC46" i="40"/>
  <c r="AC45" i="40"/>
  <c r="AC44" i="40"/>
  <c r="AC43" i="40"/>
  <c r="AC42" i="40"/>
  <c r="AC41" i="40"/>
  <c r="AC40" i="40"/>
  <c r="AC39" i="40"/>
  <c r="AC38" i="40"/>
  <c r="AC37" i="40"/>
  <c r="AC36" i="40"/>
  <c r="AC35" i="40"/>
  <c r="AC34" i="40"/>
  <c r="AC33" i="40"/>
  <c r="AC32" i="40"/>
  <c r="AC31" i="40"/>
  <c r="AC30" i="40"/>
  <c r="AC29" i="40"/>
  <c r="AC27" i="40"/>
  <c r="AC26" i="40"/>
  <c r="AC25" i="40"/>
  <c r="AC24" i="40"/>
  <c r="AC23" i="40"/>
  <c r="AC22" i="40"/>
  <c r="AC21" i="40"/>
  <c r="AC20" i="40"/>
  <c r="AC19" i="40"/>
  <c r="AC18" i="40"/>
  <c r="AC17" i="40"/>
  <c r="AC16" i="40"/>
  <c r="AC15" i="40"/>
  <c r="AC14" i="40"/>
  <c r="AC13" i="40"/>
  <c r="AC12" i="40"/>
  <c r="AC11" i="40"/>
  <c r="AC10" i="40"/>
  <c r="AA47" i="40"/>
  <c r="AA46" i="40"/>
  <c r="AA45" i="40"/>
  <c r="AA44" i="40"/>
  <c r="AA43" i="40"/>
  <c r="AA42" i="40"/>
  <c r="AA41" i="40"/>
  <c r="AA40" i="40"/>
  <c r="AA39" i="40"/>
  <c r="AA38" i="40"/>
  <c r="AA37" i="40"/>
  <c r="AA36" i="40"/>
  <c r="AA35" i="40"/>
  <c r="AA34" i="40"/>
  <c r="AA33" i="40"/>
  <c r="AA32" i="40"/>
  <c r="AA31" i="40"/>
  <c r="AA30" i="40"/>
  <c r="AA29" i="40"/>
  <c r="AA27" i="40"/>
  <c r="AA26" i="40"/>
  <c r="AA25" i="40"/>
  <c r="AA24" i="40"/>
  <c r="AA23" i="40"/>
  <c r="AA22" i="40"/>
  <c r="AA21" i="40"/>
  <c r="AA20" i="40"/>
  <c r="AA19" i="40"/>
  <c r="AA18" i="40"/>
  <c r="AA17" i="40"/>
  <c r="AA16" i="40"/>
  <c r="AA15" i="40"/>
  <c r="AA14" i="40"/>
  <c r="AA13" i="40"/>
  <c r="AA12" i="40"/>
  <c r="AA11" i="40"/>
  <c r="AA10" i="40"/>
  <c r="IC47" i="40" l="1"/>
  <c r="IC46" i="40"/>
  <c r="IC45" i="40"/>
  <c r="IC44" i="40"/>
  <c r="IC43" i="40"/>
  <c r="IC42" i="40"/>
  <c r="IC41" i="40"/>
  <c r="IC40" i="40"/>
  <c r="IC39" i="40"/>
  <c r="IC38" i="40"/>
  <c r="IC37" i="40"/>
  <c r="IC35" i="40"/>
  <c r="IC34" i="40"/>
  <c r="IC33" i="40"/>
  <c r="IC32" i="40"/>
  <c r="IC31" i="40"/>
  <c r="IC30" i="40"/>
  <c r="IC29" i="40"/>
  <c r="IC27" i="40"/>
  <c r="IC26" i="40"/>
  <c r="IC25" i="40"/>
  <c r="IC24" i="40"/>
  <c r="IC23" i="40"/>
  <c r="IC22" i="40"/>
  <c r="IC21" i="40"/>
  <c r="IC20" i="40"/>
  <c r="IC19" i="40"/>
  <c r="IC18" i="40"/>
  <c r="IC17" i="40"/>
  <c r="IC16" i="40"/>
  <c r="IC15" i="40"/>
  <c r="IC14" i="40"/>
  <c r="IC13" i="40"/>
  <c r="IC12" i="40"/>
  <c r="IC11" i="40"/>
  <c r="IC10" i="40"/>
  <c r="IA47" i="40"/>
  <c r="IA46" i="40"/>
  <c r="IA45" i="40"/>
  <c r="IA44" i="40"/>
  <c r="IA43" i="40"/>
  <c r="IA42" i="40"/>
  <c r="IA41" i="40"/>
  <c r="IA40" i="40"/>
  <c r="IA39" i="40"/>
  <c r="IA38" i="40"/>
  <c r="IA37" i="40"/>
  <c r="IA35" i="40"/>
  <c r="IA34" i="40"/>
  <c r="IA33" i="40"/>
  <c r="IA32" i="40"/>
  <c r="IA31" i="40"/>
  <c r="IA30" i="40"/>
  <c r="IA29" i="40"/>
  <c r="IA27" i="40"/>
  <c r="IA26" i="40"/>
  <c r="IA25" i="40"/>
  <c r="IA24" i="40"/>
  <c r="IA23" i="40"/>
  <c r="IA22" i="40"/>
  <c r="IA21" i="40"/>
  <c r="IA20" i="40"/>
  <c r="IA19" i="40"/>
  <c r="IA18" i="40"/>
  <c r="IA17" i="40"/>
  <c r="IA16" i="40"/>
  <c r="IA15" i="40"/>
  <c r="IA14" i="40"/>
  <c r="IA13" i="40"/>
  <c r="IA12" i="40"/>
  <c r="IA11" i="40"/>
  <c r="IA10" i="40"/>
  <c r="HY47" i="40"/>
  <c r="HY46" i="40"/>
  <c r="HY45" i="40"/>
  <c r="HY44" i="40"/>
  <c r="HY43" i="40"/>
  <c r="HY42" i="40"/>
  <c r="HY41" i="40"/>
  <c r="HY40" i="40"/>
  <c r="HY39" i="40"/>
  <c r="HY37" i="40"/>
  <c r="HY38" i="40"/>
  <c r="HY35" i="40"/>
  <c r="HY34" i="40"/>
  <c r="HY33" i="40"/>
  <c r="HY32" i="40"/>
  <c r="HY31" i="40"/>
  <c r="HY30" i="40"/>
  <c r="HY29" i="40"/>
  <c r="HY27" i="40"/>
  <c r="HY26" i="40"/>
  <c r="HY25" i="40"/>
  <c r="HY24" i="40"/>
  <c r="HY23" i="40"/>
  <c r="HY22" i="40"/>
  <c r="HY21" i="40"/>
  <c r="HY20" i="40"/>
  <c r="HY19" i="40"/>
  <c r="HY18" i="40"/>
  <c r="HY17" i="40"/>
  <c r="HY16" i="40"/>
  <c r="HY15" i="40"/>
  <c r="HY14" i="40"/>
  <c r="HY13" i="40"/>
  <c r="HY12" i="40"/>
  <c r="HY11" i="40"/>
  <c r="HY10" i="40"/>
  <c r="HZ10" i="40"/>
  <c r="IE30" i="40"/>
  <c r="HW47" i="40"/>
  <c r="HW46" i="40"/>
  <c r="HW45" i="40"/>
  <c r="HW44" i="40"/>
  <c r="HW43" i="40"/>
  <c r="HW42" i="40"/>
  <c r="HW41" i="40"/>
  <c r="HW40" i="40"/>
  <c r="HW39" i="40"/>
  <c r="HW38" i="40"/>
  <c r="HW37" i="40"/>
  <c r="HW35" i="40"/>
  <c r="HW34" i="40"/>
  <c r="HW33" i="40"/>
  <c r="HW32" i="40"/>
  <c r="HW31" i="40"/>
  <c r="HW30" i="40"/>
  <c r="HW29" i="40"/>
  <c r="HW27" i="40"/>
  <c r="HW26" i="40"/>
  <c r="HW25" i="40"/>
  <c r="HW24" i="40"/>
  <c r="HW23" i="40"/>
  <c r="HW22" i="40"/>
  <c r="HW21" i="40"/>
  <c r="HW20" i="40"/>
  <c r="HW19" i="40"/>
  <c r="HW18" i="40"/>
  <c r="HW17" i="40"/>
  <c r="HW16" i="40"/>
  <c r="HW15" i="40"/>
  <c r="HW14" i="40"/>
  <c r="HW13" i="40"/>
  <c r="HW12" i="40"/>
  <c r="HW11" i="40"/>
  <c r="HW10" i="40"/>
  <c r="HQ47" i="40"/>
  <c r="HQ46" i="40"/>
  <c r="HQ45" i="40"/>
  <c r="HQ44" i="40"/>
  <c r="HQ43" i="40"/>
  <c r="HQ42" i="40"/>
  <c r="HQ41" i="40"/>
  <c r="HQ40" i="40"/>
  <c r="HQ39" i="40"/>
  <c r="HQ38" i="40"/>
  <c r="HQ37" i="40"/>
  <c r="HQ35" i="40"/>
  <c r="HQ34" i="40"/>
  <c r="HQ33" i="40"/>
  <c r="HQ32" i="40"/>
  <c r="HQ31" i="40"/>
  <c r="HQ30" i="40"/>
  <c r="HQ29" i="40"/>
  <c r="HQ27" i="40"/>
  <c r="HQ26" i="40"/>
  <c r="HQ25" i="40"/>
  <c r="HQ24" i="40"/>
  <c r="HQ23" i="40"/>
  <c r="HQ22" i="40"/>
  <c r="HQ21" i="40"/>
  <c r="HQ20" i="40"/>
  <c r="HQ19" i="40"/>
  <c r="HQ18" i="40"/>
  <c r="HQ17" i="40"/>
  <c r="HQ16" i="40"/>
  <c r="HQ15" i="40"/>
  <c r="HQ14" i="40"/>
  <c r="HQ13" i="40"/>
  <c r="HQ12" i="40"/>
  <c r="HQ11" i="40"/>
  <c r="HQ10" i="40"/>
  <c r="HK47" i="40"/>
  <c r="HK46" i="40"/>
  <c r="HK45" i="40"/>
  <c r="HK44" i="40"/>
  <c r="HK43" i="40"/>
  <c r="HK42" i="40"/>
  <c r="HK41" i="40"/>
  <c r="HK40" i="40"/>
  <c r="HK39" i="40"/>
  <c r="HK38" i="40"/>
  <c r="HK37" i="40"/>
  <c r="HK35" i="40"/>
  <c r="HK34" i="40"/>
  <c r="HK33" i="40"/>
  <c r="HK32" i="40"/>
  <c r="HK31" i="40"/>
  <c r="HK30" i="40"/>
  <c r="HK29" i="40"/>
  <c r="HK27" i="40"/>
  <c r="HK26" i="40"/>
  <c r="HK25" i="40"/>
  <c r="HK24" i="40"/>
  <c r="HK23" i="40"/>
  <c r="HK22" i="40"/>
  <c r="HK21" i="40"/>
  <c r="HK20" i="40"/>
  <c r="HK19" i="40"/>
  <c r="HK18" i="40"/>
  <c r="HK17" i="40"/>
  <c r="HK16" i="40"/>
  <c r="HK15" i="40"/>
  <c r="HK14" i="40"/>
  <c r="HK13" i="40"/>
  <c r="HK12" i="40"/>
  <c r="HK11" i="40"/>
  <c r="HK10" i="40"/>
  <c r="HE47" i="40"/>
  <c r="HE46" i="40"/>
  <c r="HE45" i="40"/>
  <c r="HE44" i="40"/>
  <c r="HE43" i="40"/>
  <c r="HE42" i="40"/>
  <c r="HE41" i="40"/>
  <c r="HE40" i="40"/>
  <c r="HE39" i="40"/>
  <c r="HE38" i="40"/>
  <c r="HE37" i="40"/>
  <c r="HE35" i="40"/>
  <c r="HE34" i="40"/>
  <c r="HE33" i="40"/>
  <c r="HE32" i="40"/>
  <c r="HE31" i="40"/>
  <c r="HE30" i="40"/>
  <c r="HE29" i="40"/>
  <c r="HE27" i="40"/>
  <c r="HE26" i="40"/>
  <c r="HE25" i="40"/>
  <c r="HE24" i="40"/>
  <c r="HE23" i="40"/>
  <c r="HE22" i="40"/>
  <c r="HE21" i="40"/>
  <c r="HE20" i="40"/>
  <c r="HE19" i="40"/>
  <c r="HE18" i="40"/>
  <c r="HE17" i="40"/>
  <c r="HE16" i="40"/>
  <c r="HE15" i="40"/>
  <c r="HE14" i="40"/>
  <c r="HE13" i="40"/>
  <c r="HE12" i="40"/>
  <c r="HE11" i="40"/>
  <c r="HE10" i="40"/>
  <c r="HC47" i="40"/>
  <c r="HC46" i="40"/>
  <c r="HC45" i="40"/>
  <c r="HC44" i="40"/>
  <c r="HC43" i="40"/>
  <c r="HC42" i="40"/>
  <c r="HC41" i="40"/>
  <c r="HC40" i="40"/>
  <c r="HC39" i="40"/>
  <c r="HC38" i="40"/>
  <c r="HC37" i="40"/>
  <c r="HC35" i="40"/>
  <c r="HC34" i="40"/>
  <c r="HC33" i="40"/>
  <c r="HC32" i="40"/>
  <c r="HC31" i="40"/>
  <c r="HC30" i="40"/>
  <c r="HC29" i="40"/>
  <c r="HC27" i="40"/>
  <c r="HC26" i="40"/>
  <c r="HC25" i="40"/>
  <c r="HC24" i="40"/>
  <c r="HC23" i="40"/>
  <c r="HC22" i="40"/>
  <c r="HC21" i="40"/>
  <c r="HC20" i="40"/>
  <c r="HC19" i="40"/>
  <c r="HC18" i="40"/>
  <c r="HC17" i="40"/>
  <c r="HC16" i="40"/>
  <c r="HC15" i="40"/>
  <c r="HC14" i="40"/>
  <c r="HC13" i="40"/>
  <c r="HC12" i="40"/>
  <c r="HC11" i="40"/>
  <c r="HC10" i="40"/>
  <c r="GY47" i="40"/>
  <c r="GY46" i="40"/>
  <c r="GY45" i="40"/>
  <c r="GY44" i="40"/>
  <c r="GY43" i="40"/>
  <c r="GY42" i="40"/>
  <c r="GY41" i="40"/>
  <c r="GY40" i="40"/>
  <c r="GY39" i="40"/>
  <c r="GY38" i="40"/>
  <c r="GY37" i="40"/>
  <c r="GY35" i="40"/>
  <c r="GY34" i="40"/>
  <c r="GY33" i="40"/>
  <c r="GY32" i="40"/>
  <c r="GY31" i="40"/>
  <c r="GY30" i="40"/>
  <c r="GY29" i="40"/>
  <c r="GY27" i="40"/>
  <c r="GY26" i="40"/>
  <c r="GY25" i="40"/>
  <c r="GY24" i="40"/>
  <c r="GY23" i="40"/>
  <c r="GY22" i="40"/>
  <c r="GY21" i="40"/>
  <c r="GY20" i="40"/>
  <c r="GY19" i="40"/>
  <c r="GY18" i="40"/>
  <c r="GY17" i="40"/>
  <c r="GY16" i="40"/>
  <c r="GY15" i="40"/>
  <c r="GY14" i="40"/>
  <c r="GY13" i="40"/>
  <c r="GY12" i="40"/>
  <c r="GY11" i="40"/>
  <c r="GY10" i="40"/>
  <c r="GW47" i="40"/>
  <c r="GW46" i="40"/>
  <c r="GW45" i="40"/>
  <c r="GW44" i="40"/>
  <c r="GW43" i="40"/>
  <c r="GW42" i="40"/>
  <c r="GW41" i="40"/>
  <c r="GW40" i="40"/>
  <c r="GW39" i="40"/>
  <c r="GW38" i="40"/>
  <c r="GW37" i="40"/>
  <c r="GW35" i="40"/>
  <c r="GW34" i="40"/>
  <c r="GW33" i="40"/>
  <c r="GW32" i="40"/>
  <c r="GW31" i="40"/>
  <c r="GW30" i="40"/>
  <c r="GW29" i="40"/>
  <c r="GW27" i="40"/>
  <c r="GW26" i="40"/>
  <c r="GW25" i="40"/>
  <c r="GW24" i="40"/>
  <c r="GW23" i="40"/>
  <c r="GW22" i="40"/>
  <c r="GW21" i="40"/>
  <c r="GW20" i="40"/>
  <c r="GW19" i="40"/>
  <c r="GW18" i="40"/>
  <c r="GW17" i="40"/>
  <c r="GW16" i="40"/>
  <c r="GW15" i="40"/>
  <c r="GW14" i="40"/>
  <c r="GW13" i="40"/>
  <c r="GW12" i="40"/>
  <c r="GW11" i="40"/>
  <c r="GW10" i="40"/>
  <c r="GS47" i="40" l="1"/>
  <c r="GS46" i="40"/>
  <c r="GS45" i="40"/>
  <c r="GS44" i="40"/>
  <c r="GS43" i="40"/>
  <c r="GS42" i="40"/>
  <c r="GS41" i="40"/>
  <c r="GS40" i="40"/>
  <c r="GS39" i="40"/>
  <c r="GS38" i="40"/>
  <c r="GS37" i="40"/>
  <c r="GS36" i="40"/>
  <c r="GS35" i="40"/>
  <c r="GS34" i="40"/>
  <c r="GS33" i="40"/>
  <c r="GS32" i="40"/>
  <c r="GS31" i="40"/>
  <c r="GS30" i="40"/>
  <c r="GS29" i="40"/>
  <c r="GS27" i="40"/>
  <c r="GS26" i="40"/>
  <c r="GS25" i="40"/>
  <c r="GS24" i="40"/>
  <c r="GS23" i="40"/>
  <c r="GS22" i="40"/>
  <c r="GS21" i="40"/>
  <c r="GS20" i="40"/>
  <c r="GS19" i="40"/>
  <c r="GS18" i="40"/>
  <c r="GS17" i="40"/>
  <c r="GS16" i="40"/>
  <c r="GS15" i="40"/>
  <c r="GS14" i="40"/>
  <c r="GS13" i="40"/>
  <c r="GS12" i="40"/>
  <c r="GS11" i="40"/>
  <c r="GS10" i="40"/>
  <c r="GQ47" i="40"/>
  <c r="GQ46" i="40"/>
  <c r="GQ45" i="40"/>
  <c r="GQ44" i="40"/>
  <c r="GQ43" i="40"/>
  <c r="GQ42" i="40"/>
  <c r="GQ41" i="40"/>
  <c r="GQ40" i="40"/>
  <c r="GQ39" i="40"/>
  <c r="GQ38" i="40"/>
  <c r="GQ37" i="40"/>
  <c r="GQ35" i="40"/>
  <c r="GQ34" i="40"/>
  <c r="GQ33" i="40"/>
  <c r="GQ32" i="40"/>
  <c r="GQ31" i="40"/>
  <c r="GQ30" i="40"/>
  <c r="GQ29" i="40"/>
  <c r="GQ27" i="40"/>
  <c r="GQ26" i="40"/>
  <c r="GQ25" i="40"/>
  <c r="GQ24" i="40"/>
  <c r="GQ23" i="40"/>
  <c r="GQ22" i="40"/>
  <c r="GQ21" i="40"/>
  <c r="GQ20" i="40"/>
  <c r="GQ19" i="40"/>
  <c r="GQ18" i="40"/>
  <c r="GQ17" i="40"/>
  <c r="GQ16" i="40"/>
  <c r="GQ15" i="40"/>
  <c r="GQ14" i="40"/>
  <c r="GQ13" i="40"/>
  <c r="GQ12" i="40"/>
  <c r="GQ11" i="40"/>
  <c r="GQ10" i="40"/>
  <c r="GA47" i="40"/>
  <c r="GA46" i="40"/>
  <c r="GA45" i="40"/>
  <c r="GA44" i="40"/>
  <c r="GA43" i="40"/>
  <c r="GA42" i="40"/>
  <c r="GA41" i="40"/>
  <c r="GA40" i="40"/>
  <c r="GA39" i="40"/>
  <c r="GA38" i="40"/>
  <c r="GA37" i="40"/>
  <c r="GA36" i="40"/>
  <c r="GA35" i="40"/>
  <c r="GA34" i="40"/>
  <c r="GA33" i="40"/>
  <c r="GA32" i="40"/>
  <c r="GA31" i="40"/>
  <c r="GA30" i="40"/>
  <c r="GA29" i="40"/>
  <c r="GA27" i="40"/>
  <c r="GA26" i="40"/>
  <c r="GA25" i="40"/>
  <c r="GA24" i="40"/>
  <c r="GA23" i="40"/>
  <c r="GA22" i="40"/>
  <c r="GA21" i="40"/>
  <c r="GA20" i="40"/>
  <c r="GA19" i="40"/>
  <c r="GA18" i="40"/>
  <c r="GA17" i="40"/>
  <c r="GA16" i="40"/>
  <c r="GA15" i="40"/>
  <c r="GA14" i="40"/>
  <c r="GA13" i="40"/>
  <c r="GA12" i="40"/>
  <c r="GA11" i="40"/>
  <c r="GA10" i="40"/>
  <c r="FY47" i="40"/>
  <c r="FY46" i="40"/>
  <c r="FY45" i="40"/>
  <c r="FY44" i="40"/>
  <c r="FY43" i="40"/>
  <c r="FY42" i="40"/>
  <c r="FY41" i="40"/>
  <c r="FY40" i="40"/>
  <c r="FY39" i="40"/>
  <c r="FY38" i="40"/>
  <c r="FY37" i="40"/>
  <c r="FY36" i="40"/>
  <c r="FY35" i="40"/>
  <c r="FY34" i="40"/>
  <c r="FY33" i="40"/>
  <c r="FY32" i="40"/>
  <c r="FY31" i="40"/>
  <c r="FY30" i="40"/>
  <c r="FY29" i="40"/>
  <c r="FY27" i="40"/>
  <c r="FY26" i="40"/>
  <c r="FY25" i="40"/>
  <c r="FY24" i="40"/>
  <c r="FY23" i="40"/>
  <c r="FY22" i="40"/>
  <c r="FY21" i="40"/>
  <c r="FY20" i="40"/>
  <c r="FY19" i="40"/>
  <c r="FY18" i="40"/>
  <c r="FY17" i="40"/>
  <c r="FY16" i="40"/>
  <c r="FY15" i="40"/>
  <c r="FY14" i="40"/>
  <c r="FY13" i="40"/>
  <c r="FY12" i="40"/>
  <c r="FY11" i="40"/>
  <c r="FY10" i="40"/>
  <c r="FU47" i="40"/>
  <c r="FU46" i="40"/>
  <c r="FU45" i="40"/>
  <c r="FU44" i="40"/>
  <c r="FU43" i="40"/>
  <c r="FU42" i="40"/>
  <c r="FU41" i="40"/>
  <c r="FU40" i="40"/>
  <c r="FU39" i="40"/>
  <c r="FU38" i="40"/>
  <c r="FU37" i="40"/>
  <c r="FU35" i="40"/>
  <c r="FU34" i="40"/>
  <c r="FU33" i="40"/>
  <c r="FU32" i="40"/>
  <c r="FU31" i="40"/>
  <c r="FU30" i="40"/>
  <c r="FU29" i="40"/>
  <c r="FU27" i="40"/>
  <c r="FU26" i="40"/>
  <c r="FU25" i="40"/>
  <c r="FU24" i="40"/>
  <c r="FU23" i="40"/>
  <c r="FU22" i="40"/>
  <c r="FU21" i="40"/>
  <c r="FU20" i="40"/>
  <c r="FU19" i="40"/>
  <c r="FU18" i="40"/>
  <c r="FU17" i="40"/>
  <c r="FU16" i="40"/>
  <c r="FU15" i="40"/>
  <c r="FU14" i="40"/>
  <c r="FU13" i="40"/>
  <c r="FU12" i="40"/>
  <c r="FU11" i="40"/>
  <c r="FU10" i="40"/>
  <c r="FS47" i="40"/>
  <c r="FS46" i="40"/>
  <c r="FS45" i="40"/>
  <c r="FS44" i="40"/>
  <c r="FS43" i="40"/>
  <c r="FS42" i="40"/>
  <c r="FS41" i="40"/>
  <c r="FS40" i="40"/>
  <c r="FS39" i="40"/>
  <c r="FS38" i="40"/>
  <c r="FS37" i="40"/>
  <c r="FS35" i="40"/>
  <c r="FS34" i="40"/>
  <c r="FS33" i="40"/>
  <c r="FS32" i="40"/>
  <c r="FS31" i="40"/>
  <c r="FS30" i="40"/>
  <c r="FS29" i="40"/>
  <c r="FS27" i="40"/>
  <c r="FS26" i="40"/>
  <c r="FS25" i="40"/>
  <c r="FS24" i="40"/>
  <c r="FS23" i="40"/>
  <c r="FS22" i="40"/>
  <c r="FS21" i="40"/>
  <c r="FS20" i="40"/>
  <c r="FS19" i="40"/>
  <c r="FS18" i="40"/>
  <c r="FS17" i="40"/>
  <c r="FS16" i="40"/>
  <c r="FS15" i="40"/>
  <c r="FS14" i="40"/>
  <c r="FS13" i="40"/>
  <c r="FS12" i="40"/>
  <c r="FS11" i="40"/>
  <c r="FS10" i="40"/>
  <c r="FK47" i="40"/>
  <c r="FK46" i="40"/>
  <c r="FK45" i="40"/>
  <c r="FK44" i="40"/>
  <c r="FK43" i="40"/>
  <c r="FK42" i="40"/>
  <c r="FK41" i="40"/>
  <c r="FK40" i="40"/>
  <c r="FK39" i="40"/>
  <c r="FK38" i="40"/>
  <c r="FK37" i="40"/>
  <c r="FK35" i="40"/>
  <c r="FK34" i="40"/>
  <c r="FK33" i="40"/>
  <c r="FK32" i="40"/>
  <c r="FK31" i="40"/>
  <c r="FK30" i="40"/>
  <c r="FK29" i="40"/>
  <c r="FK27" i="40"/>
  <c r="FK26" i="40"/>
  <c r="FK25" i="40"/>
  <c r="FK24" i="40"/>
  <c r="FK23" i="40"/>
  <c r="FK22" i="40"/>
  <c r="FK21" i="40"/>
  <c r="FK20" i="40"/>
  <c r="FK19" i="40"/>
  <c r="FK18" i="40"/>
  <c r="FK17" i="40"/>
  <c r="FK16" i="40"/>
  <c r="FK15" i="40"/>
  <c r="FK14" i="40"/>
  <c r="FK13" i="40"/>
  <c r="FK12" i="40"/>
  <c r="FK11" i="40"/>
  <c r="FK10" i="40"/>
  <c r="FI47" i="40"/>
  <c r="FI46" i="40"/>
  <c r="FI45" i="40"/>
  <c r="FI44" i="40"/>
  <c r="FI43" i="40"/>
  <c r="FI42" i="40"/>
  <c r="FI41" i="40"/>
  <c r="FI40" i="40"/>
  <c r="FI39" i="40"/>
  <c r="FI38" i="40"/>
  <c r="FI37" i="40"/>
  <c r="FI35" i="40"/>
  <c r="FI34" i="40"/>
  <c r="FI33" i="40"/>
  <c r="FI32" i="40"/>
  <c r="FI31" i="40"/>
  <c r="FI30" i="40"/>
  <c r="FI29" i="40"/>
  <c r="FI28" i="40"/>
  <c r="FI27" i="40"/>
  <c r="FI26" i="40"/>
  <c r="FI25" i="40"/>
  <c r="FI24" i="40"/>
  <c r="FI23" i="40"/>
  <c r="FI22" i="40"/>
  <c r="FI21" i="40"/>
  <c r="FI20" i="40"/>
  <c r="FI19" i="40"/>
  <c r="FI18" i="40"/>
  <c r="FI17" i="40"/>
  <c r="FI16" i="40"/>
  <c r="FI15" i="40"/>
  <c r="FI14" i="40"/>
  <c r="FI13" i="40"/>
  <c r="FI12" i="40"/>
  <c r="FI11" i="40"/>
  <c r="FI10" i="40"/>
  <c r="DU46" i="40"/>
  <c r="DW47" i="40"/>
  <c r="DW46" i="40"/>
  <c r="DW45" i="40"/>
  <c r="DW44" i="40"/>
  <c r="DW43" i="40"/>
  <c r="DW42" i="40"/>
  <c r="DW41" i="40"/>
  <c r="DW40" i="40"/>
  <c r="DW39" i="40"/>
  <c r="DW38" i="40"/>
  <c r="DW37" i="40"/>
  <c r="DW36" i="40"/>
  <c r="DW35" i="40"/>
  <c r="DW34" i="40"/>
  <c r="DW33" i="40"/>
  <c r="DW32" i="40"/>
  <c r="DW31" i="40"/>
  <c r="DW30" i="40"/>
  <c r="DW29" i="40"/>
  <c r="DW27" i="40"/>
  <c r="DW26" i="40"/>
  <c r="DW25" i="40"/>
  <c r="DW24" i="40"/>
  <c r="DW23" i="40"/>
  <c r="DW22" i="40"/>
  <c r="DW21" i="40"/>
  <c r="DW20" i="40"/>
  <c r="DW19" i="40"/>
  <c r="DW18" i="40"/>
  <c r="DW17" i="40"/>
  <c r="DW16" i="40"/>
  <c r="DW15" i="40"/>
  <c r="DW14" i="40"/>
  <c r="DW13" i="40"/>
  <c r="DW12" i="40"/>
  <c r="DW11" i="40"/>
  <c r="DW10" i="40"/>
  <c r="DS47" i="40"/>
  <c r="DS46" i="40"/>
  <c r="DS45" i="40"/>
  <c r="DS44" i="40"/>
  <c r="DS43" i="40"/>
  <c r="DS42" i="40"/>
  <c r="DS41" i="40"/>
  <c r="DS40" i="40"/>
  <c r="DS39" i="40"/>
  <c r="DS38" i="40"/>
  <c r="DS37" i="40"/>
  <c r="DS35" i="40"/>
  <c r="DS34" i="40"/>
  <c r="DS33" i="40"/>
  <c r="DS32" i="40"/>
  <c r="DS31" i="40"/>
  <c r="DS30" i="40"/>
  <c r="DS29" i="40"/>
  <c r="DS27" i="40"/>
  <c r="DS26" i="40"/>
  <c r="DS25" i="40"/>
  <c r="DS24" i="40"/>
  <c r="DS23" i="40"/>
  <c r="DS22" i="40"/>
  <c r="DS21" i="40"/>
  <c r="DS20" i="40"/>
  <c r="DS19" i="40"/>
  <c r="DS18" i="40"/>
  <c r="DS17" i="40"/>
  <c r="DS16" i="40"/>
  <c r="DS15" i="40"/>
  <c r="DS14" i="40"/>
  <c r="DS13" i="40"/>
  <c r="DS12" i="40"/>
  <c r="DS11" i="40"/>
  <c r="DS10" i="40"/>
  <c r="DK47" i="40"/>
  <c r="DK46" i="40"/>
  <c r="DK45" i="40"/>
  <c r="DK44" i="40"/>
  <c r="DK43" i="40"/>
  <c r="DK42" i="40"/>
  <c r="DK41" i="40"/>
  <c r="DK40" i="40"/>
  <c r="DK39" i="40"/>
  <c r="DK38" i="40"/>
  <c r="DK37" i="40"/>
  <c r="DK35" i="40"/>
  <c r="DK34" i="40"/>
  <c r="DK33" i="40"/>
  <c r="DK32" i="40"/>
  <c r="DK31" i="40"/>
  <c r="DK30" i="40"/>
  <c r="DK29" i="40"/>
  <c r="DK27" i="40"/>
  <c r="DK26" i="40"/>
  <c r="DK25" i="40"/>
  <c r="DK24" i="40"/>
  <c r="DK23" i="40"/>
  <c r="DK22" i="40"/>
  <c r="DK21" i="40"/>
  <c r="DK20" i="40"/>
  <c r="DK19" i="40"/>
  <c r="DK18" i="40"/>
  <c r="DK17" i="40"/>
  <c r="DK16" i="40"/>
  <c r="DK15" i="40"/>
  <c r="DK14" i="40"/>
  <c r="DK13" i="40"/>
  <c r="DK12" i="40"/>
  <c r="DK11" i="40"/>
  <c r="DK10" i="40"/>
  <c r="DI47" i="40"/>
  <c r="DI46" i="40"/>
  <c r="DI45" i="40"/>
  <c r="DI44" i="40"/>
  <c r="DI43" i="40"/>
  <c r="DI42" i="40"/>
  <c r="DI41" i="40"/>
  <c r="DI40" i="40"/>
  <c r="DI39" i="40"/>
  <c r="DI38" i="40"/>
  <c r="DI37" i="40"/>
  <c r="DI35" i="40"/>
  <c r="DI34" i="40"/>
  <c r="DI33" i="40"/>
  <c r="DI32" i="40"/>
  <c r="DI31" i="40"/>
  <c r="DI30" i="40"/>
  <c r="DI29" i="40"/>
  <c r="DI27" i="40"/>
  <c r="DI26" i="40"/>
  <c r="DI25" i="40"/>
  <c r="DI24" i="40"/>
  <c r="DI23" i="40"/>
  <c r="DI22" i="40"/>
  <c r="DI21" i="40"/>
  <c r="DI20" i="40"/>
  <c r="DI19" i="40"/>
  <c r="DI18" i="40"/>
  <c r="DI17" i="40"/>
  <c r="DI16" i="40"/>
  <c r="DI15" i="40"/>
  <c r="DI14" i="40"/>
  <c r="DI13" i="40"/>
  <c r="DI12" i="40"/>
  <c r="DI11" i="40"/>
  <c r="DI10" i="40"/>
  <c r="DE47" i="40"/>
  <c r="DE46" i="40"/>
  <c r="DE45" i="40"/>
  <c r="DE44" i="40"/>
  <c r="DE43" i="40"/>
  <c r="DE42" i="40"/>
  <c r="DE41" i="40"/>
  <c r="DE40" i="40"/>
  <c r="DE39" i="40"/>
  <c r="DE38" i="40"/>
  <c r="DE37" i="40"/>
  <c r="DE35" i="40"/>
  <c r="DE34" i="40"/>
  <c r="DE33" i="40"/>
  <c r="DE32" i="40"/>
  <c r="DE31" i="40"/>
  <c r="DE30" i="40"/>
  <c r="DE29" i="40"/>
  <c r="DE27" i="40"/>
  <c r="DE26" i="40"/>
  <c r="DE25" i="40"/>
  <c r="DE24" i="40"/>
  <c r="DE23" i="40"/>
  <c r="DE22" i="40"/>
  <c r="DE21" i="40"/>
  <c r="DE20" i="40"/>
  <c r="DE19" i="40"/>
  <c r="DE18" i="40"/>
  <c r="DE17" i="40"/>
  <c r="DE16" i="40"/>
  <c r="DE15" i="40"/>
  <c r="DE14" i="40"/>
  <c r="DE13" i="40"/>
  <c r="DE12" i="40"/>
  <c r="DE11" i="40"/>
  <c r="DE10" i="40"/>
  <c r="DC47" i="40"/>
  <c r="DC46" i="40"/>
  <c r="DC45" i="40"/>
  <c r="DC44" i="40"/>
  <c r="DC43" i="40"/>
  <c r="DC42" i="40"/>
  <c r="DC41" i="40"/>
  <c r="DC40" i="40"/>
  <c r="DC39" i="40"/>
  <c r="DC38" i="40"/>
  <c r="DC37" i="40"/>
  <c r="DC35" i="40"/>
  <c r="DC34" i="40"/>
  <c r="DC33" i="40"/>
  <c r="DC32" i="40"/>
  <c r="DC31" i="40"/>
  <c r="DC30" i="40"/>
  <c r="DC29" i="40"/>
  <c r="DC27" i="40"/>
  <c r="DC26" i="40"/>
  <c r="DC25" i="40"/>
  <c r="DC24" i="40"/>
  <c r="DC23" i="40"/>
  <c r="DC22" i="40"/>
  <c r="DC21" i="40"/>
  <c r="DC20" i="40"/>
  <c r="DC19" i="40"/>
  <c r="DC18" i="40"/>
  <c r="DC17" i="40"/>
  <c r="DC16" i="40"/>
  <c r="DC15" i="40"/>
  <c r="DC14" i="40"/>
  <c r="DC13" i="40"/>
  <c r="DC12" i="40"/>
  <c r="DC11" i="40"/>
  <c r="DC10" i="40"/>
  <c r="CU47" i="40"/>
  <c r="CU46" i="40"/>
  <c r="CU45" i="40"/>
  <c r="CU44" i="40"/>
  <c r="CU43" i="40"/>
  <c r="CU42" i="40"/>
  <c r="CU41" i="40"/>
  <c r="CU40" i="40"/>
  <c r="CU39" i="40"/>
  <c r="CU38" i="40"/>
  <c r="CU37" i="40"/>
  <c r="CU35" i="40"/>
  <c r="CU34" i="40"/>
  <c r="CU33" i="40"/>
  <c r="CU32" i="40"/>
  <c r="CU31" i="40"/>
  <c r="CU30" i="40"/>
  <c r="CU29" i="40"/>
  <c r="CU27" i="40"/>
  <c r="CU26" i="40"/>
  <c r="CU25" i="40"/>
  <c r="CU24" i="40"/>
  <c r="CU23" i="40"/>
  <c r="CU22" i="40"/>
  <c r="CU21" i="40"/>
  <c r="CU20" i="40"/>
  <c r="CU19" i="40"/>
  <c r="CU18" i="40"/>
  <c r="CU17" i="40"/>
  <c r="CU16" i="40"/>
  <c r="CU15" i="40"/>
  <c r="CU14" i="40"/>
  <c r="CU13" i="40"/>
  <c r="CU12" i="40"/>
  <c r="CU11" i="40"/>
  <c r="CU10" i="40"/>
  <c r="CS47" i="40"/>
  <c r="CS46" i="40"/>
  <c r="CS45" i="40"/>
  <c r="CS44" i="40"/>
  <c r="CS43" i="40"/>
  <c r="CS42" i="40"/>
  <c r="CS41" i="40"/>
  <c r="CS40" i="40"/>
  <c r="CS39" i="40"/>
  <c r="CS38" i="40"/>
  <c r="CS37" i="40"/>
  <c r="CS35" i="40"/>
  <c r="CS34" i="40"/>
  <c r="CS33" i="40"/>
  <c r="CS32" i="40"/>
  <c r="CS31" i="40"/>
  <c r="CS30" i="40"/>
  <c r="CS29" i="40"/>
  <c r="CS27" i="40"/>
  <c r="CS26" i="40"/>
  <c r="CS25" i="40"/>
  <c r="CS24" i="40"/>
  <c r="CS23" i="40"/>
  <c r="CS22" i="40"/>
  <c r="CS21" i="40"/>
  <c r="CS20" i="40"/>
  <c r="CS19" i="40"/>
  <c r="CS18" i="40"/>
  <c r="CS17" i="40"/>
  <c r="CS16" i="40"/>
  <c r="CS15" i="40"/>
  <c r="CS14" i="40"/>
  <c r="CS13" i="40"/>
  <c r="CS12" i="40"/>
  <c r="CS11" i="40"/>
  <c r="CS10" i="40"/>
  <c r="CQ47" i="40"/>
  <c r="CQ46" i="40"/>
  <c r="CQ45" i="40"/>
  <c r="CQ44" i="40"/>
  <c r="CQ43" i="40"/>
  <c r="CQ42" i="40"/>
  <c r="CQ41" i="40"/>
  <c r="CQ40" i="40"/>
  <c r="CQ39" i="40"/>
  <c r="CQ38" i="40"/>
  <c r="CQ37" i="40"/>
  <c r="CQ36" i="40"/>
  <c r="CQ35" i="40"/>
  <c r="CQ34" i="40"/>
  <c r="CQ33" i="40"/>
  <c r="CQ32" i="40"/>
  <c r="CQ31" i="40"/>
  <c r="CQ30" i="40"/>
  <c r="CQ29" i="40"/>
  <c r="CQ27" i="40"/>
  <c r="CQ26" i="40"/>
  <c r="CQ25" i="40"/>
  <c r="CQ24" i="40"/>
  <c r="CQ23" i="40"/>
  <c r="CQ22" i="40"/>
  <c r="CQ21" i="40"/>
  <c r="CQ20" i="40"/>
  <c r="CQ19" i="40"/>
  <c r="CQ18" i="40"/>
  <c r="CQ17" i="40"/>
  <c r="CQ16" i="40"/>
  <c r="CQ15" i="40"/>
  <c r="CQ14" i="40"/>
  <c r="CQ13" i="40"/>
  <c r="CQ12" i="40"/>
  <c r="CQ11" i="40"/>
  <c r="CQ10" i="40"/>
  <c r="CK47" i="40"/>
  <c r="CK46" i="40"/>
  <c r="CK45" i="40"/>
  <c r="CK44" i="40"/>
  <c r="CK43" i="40"/>
  <c r="CK42" i="40"/>
  <c r="CK41" i="40"/>
  <c r="CK40" i="40"/>
  <c r="CK39" i="40"/>
  <c r="CK38" i="40"/>
  <c r="CK37" i="40"/>
  <c r="CK35" i="40"/>
  <c r="CK34" i="40"/>
  <c r="CK33" i="40"/>
  <c r="CK32" i="40"/>
  <c r="CK31" i="40"/>
  <c r="CK30" i="40"/>
  <c r="CK29" i="40"/>
  <c r="CK27" i="40"/>
  <c r="CK26" i="40"/>
  <c r="CK25" i="40"/>
  <c r="CK24" i="40"/>
  <c r="CK23" i="40"/>
  <c r="CK22" i="40"/>
  <c r="CK21" i="40"/>
  <c r="CK20" i="40"/>
  <c r="CK19" i="40"/>
  <c r="CK18" i="40"/>
  <c r="CK17" i="40"/>
  <c r="CK16" i="40"/>
  <c r="CK15" i="40"/>
  <c r="CK14" i="40"/>
  <c r="CK13" i="40"/>
  <c r="CK12" i="40"/>
  <c r="CK11" i="40"/>
  <c r="CK10" i="40"/>
  <c r="CG45" i="40"/>
  <c r="CA47" i="40"/>
  <c r="CA46" i="40"/>
  <c r="CA45" i="40"/>
  <c r="CA44" i="40"/>
  <c r="CA43" i="40"/>
  <c r="CA42" i="40"/>
  <c r="CA41" i="40"/>
  <c r="CA40" i="40"/>
  <c r="CA39" i="40"/>
  <c r="CA38" i="40"/>
  <c r="CA37" i="40"/>
  <c r="CA35" i="40"/>
  <c r="CA34" i="40"/>
  <c r="CA33" i="40"/>
  <c r="CA32" i="40"/>
  <c r="CA31" i="40"/>
  <c r="CA30" i="40"/>
  <c r="CA29" i="40"/>
  <c r="CA27" i="40"/>
  <c r="CA26" i="40"/>
  <c r="CA25" i="40"/>
  <c r="CA24" i="40"/>
  <c r="CA23" i="40"/>
  <c r="CA22" i="40"/>
  <c r="CA21" i="40"/>
  <c r="CA20" i="40"/>
  <c r="CA19" i="40"/>
  <c r="CA18" i="40"/>
  <c r="CA17" i="40"/>
  <c r="CA16" i="40"/>
  <c r="CA15" i="40"/>
  <c r="CA14" i="40"/>
  <c r="CA13" i="40"/>
  <c r="CA12" i="40"/>
  <c r="CA11" i="40"/>
  <c r="CA10" i="40"/>
  <c r="BY47" i="40"/>
  <c r="BY46" i="40"/>
  <c r="BY45" i="40"/>
  <c r="BY44" i="40"/>
  <c r="BY43" i="40"/>
  <c r="BY42" i="40"/>
  <c r="BY41" i="40"/>
  <c r="BY40" i="40"/>
  <c r="BY39" i="40"/>
  <c r="BY38" i="40"/>
  <c r="BY37" i="40"/>
  <c r="BY35" i="40"/>
  <c r="BY34" i="40"/>
  <c r="BY33" i="40"/>
  <c r="BY32" i="40"/>
  <c r="BY31" i="40"/>
  <c r="BY30" i="40"/>
  <c r="BY29" i="40"/>
  <c r="BY27" i="40"/>
  <c r="BY26" i="40"/>
  <c r="BY25" i="40"/>
  <c r="BY24" i="40"/>
  <c r="BY23" i="40"/>
  <c r="BY22" i="40"/>
  <c r="BY21" i="40"/>
  <c r="BY20" i="40"/>
  <c r="BY19" i="40"/>
  <c r="BY18" i="40"/>
  <c r="BY17" i="40"/>
  <c r="BY16" i="40"/>
  <c r="BY15" i="40"/>
  <c r="BY14" i="40"/>
  <c r="BY13" i="40"/>
  <c r="BY12" i="40"/>
  <c r="BY11" i="40"/>
  <c r="BY10" i="40"/>
  <c r="BU47" i="40"/>
  <c r="BU46" i="40"/>
  <c r="BU45" i="40"/>
  <c r="BU44" i="40"/>
  <c r="BU43" i="40"/>
  <c r="BU42" i="40"/>
  <c r="BU41" i="40"/>
  <c r="BU40" i="40"/>
  <c r="BU39" i="40"/>
  <c r="BU38" i="40"/>
  <c r="BU37" i="40"/>
  <c r="BU36" i="40"/>
  <c r="BU35" i="40"/>
  <c r="BU34" i="40"/>
  <c r="BU33" i="40"/>
  <c r="BU32" i="40"/>
  <c r="BU31" i="40"/>
  <c r="BU30" i="40"/>
  <c r="BU29" i="40"/>
  <c r="BU27" i="40"/>
  <c r="BU26" i="40"/>
  <c r="BU25" i="40"/>
  <c r="BU24" i="40"/>
  <c r="BU23" i="40"/>
  <c r="BU22" i="40"/>
  <c r="BU21" i="40"/>
  <c r="BU20" i="40"/>
  <c r="BU19" i="40"/>
  <c r="BU18" i="40"/>
  <c r="BU17" i="40"/>
  <c r="BU16" i="40"/>
  <c r="BU15" i="40"/>
  <c r="BU14" i="40"/>
  <c r="BU13" i="40"/>
  <c r="BU12" i="40"/>
  <c r="BU11" i="40"/>
  <c r="BU10" i="40"/>
  <c r="BS47" i="40"/>
  <c r="BS46" i="40"/>
  <c r="BS45" i="40"/>
  <c r="BS44" i="40"/>
  <c r="BS43" i="40"/>
  <c r="BS42" i="40"/>
  <c r="BS41" i="40"/>
  <c r="BS40" i="40"/>
  <c r="BS39" i="40"/>
  <c r="BS38" i="40"/>
  <c r="BS37" i="40"/>
  <c r="BS35" i="40"/>
  <c r="BS34" i="40"/>
  <c r="BS33" i="40"/>
  <c r="BS32" i="40"/>
  <c r="BS31" i="40"/>
  <c r="BS30" i="40"/>
  <c r="BS29" i="40"/>
  <c r="BS27" i="40"/>
  <c r="BS26" i="40"/>
  <c r="BS25" i="40"/>
  <c r="BS24" i="40"/>
  <c r="BS23" i="40"/>
  <c r="BS22" i="40"/>
  <c r="BS21" i="40"/>
  <c r="BS20" i="40"/>
  <c r="BS19" i="40"/>
  <c r="BS18" i="40"/>
  <c r="BS17" i="40"/>
  <c r="BS16" i="40"/>
  <c r="BS15" i="40"/>
  <c r="BS14" i="40"/>
  <c r="BS13" i="40"/>
  <c r="BS12" i="40"/>
  <c r="BS11" i="40"/>
  <c r="BS10" i="40"/>
  <c r="BM47" i="40"/>
  <c r="BM46" i="40"/>
  <c r="BM45" i="40"/>
  <c r="BM44" i="40"/>
  <c r="BM43" i="40"/>
  <c r="BM42" i="40"/>
  <c r="BM41" i="40"/>
  <c r="BM40" i="40"/>
  <c r="BM39" i="40"/>
  <c r="BM38" i="40"/>
  <c r="BM37" i="40"/>
  <c r="BM36" i="40"/>
  <c r="BM35" i="40"/>
  <c r="BM34" i="40"/>
  <c r="BM33" i="40"/>
  <c r="BM32" i="40"/>
  <c r="BM31" i="40"/>
  <c r="BM30" i="40"/>
  <c r="BM29" i="40"/>
  <c r="BM27" i="40"/>
  <c r="BM26" i="40"/>
  <c r="BM25" i="40"/>
  <c r="BM24" i="40"/>
  <c r="BM23" i="40"/>
  <c r="BM22" i="40"/>
  <c r="BM21" i="40"/>
  <c r="BM20" i="40"/>
  <c r="BM19" i="40"/>
  <c r="BM18" i="40"/>
  <c r="BM17" i="40"/>
  <c r="BM16" i="40"/>
  <c r="BM15" i="40"/>
  <c r="BM14" i="40"/>
  <c r="BM13" i="40"/>
  <c r="BM12" i="40"/>
  <c r="BM11" i="40"/>
  <c r="BM10" i="40"/>
  <c r="BJ10" i="40"/>
  <c r="BJ11" i="40"/>
  <c r="BJ12" i="40"/>
  <c r="BJ13" i="40"/>
  <c r="BJ14" i="40"/>
  <c r="BJ15" i="40"/>
  <c r="BG47" i="40"/>
  <c r="BG46" i="40"/>
  <c r="BG45" i="40"/>
  <c r="BG44" i="40"/>
  <c r="BG43" i="40"/>
  <c r="BG42" i="40"/>
  <c r="BG41" i="40"/>
  <c r="BG40" i="40"/>
  <c r="BG39" i="40"/>
  <c r="BG38" i="40"/>
  <c r="BG37" i="40"/>
  <c r="BG35" i="40"/>
  <c r="BG34" i="40"/>
  <c r="BG33" i="40"/>
  <c r="BG32" i="40"/>
  <c r="BG31" i="40"/>
  <c r="BG30" i="40"/>
  <c r="BG29" i="40"/>
  <c r="BG27" i="40"/>
  <c r="BG26" i="40"/>
  <c r="BG25" i="40"/>
  <c r="BG24" i="40"/>
  <c r="BG23" i="40"/>
  <c r="BG22" i="40"/>
  <c r="BG21" i="40"/>
  <c r="BG20" i="40"/>
  <c r="BG19" i="40"/>
  <c r="BG18" i="40"/>
  <c r="BG17" i="40"/>
  <c r="BG16" i="40"/>
  <c r="BG15" i="40"/>
  <c r="BG14" i="40"/>
  <c r="BG13" i="40"/>
  <c r="BG12" i="40"/>
  <c r="BG11" i="40"/>
  <c r="BG10" i="40"/>
  <c r="BE47" i="40"/>
  <c r="BE46" i="40"/>
  <c r="BE45" i="40"/>
  <c r="BE44" i="40"/>
  <c r="BE43" i="40"/>
  <c r="BE42" i="40"/>
  <c r="BE41" i="40"/>
  <c r="BE40" i="40"/>
  <c r="BE39" i="40"/>
  <c r="BE38" i="40"/>
  <c r="BE37" i="40"/>
  <c r="BE35" i="40"/>
  <c r="BE34" i="40"/>
  <c r="BE33" i="40"/>
  <c r="BE32" i="40"/>
  <c r="BE31" i="40"/>
  <c r="BE30" i="40"/>
  <c r="BE29" i="40"/>
  <c r="BE27" i="40"/>
  <c r="BE26" i="40"/>
  <c r="BE25" i="40"/>
  <c r="BE24" i="40"/>
  <c r="BE23" i="40"/>
  <c r="BE22" i="40"/>
  <c r="BE21" i="40"/>
  <c r="BE20" i="40"/>
  <c r="BE19" i="40"/>
  <c r="BE18" i="40"/>
  <c r="BE17" i="40"/>
  <c r="BE16" i="40"/>
  <c r="BE15" i="40"/>
  <c r="BE14" i="40"/>
  <c r="BE13" i="40"/>
  <c r="BE12" i="40"/>
  <c r="BE11" i="40"/>
  <c r="BE10" i="40"/>
  <c r="AY47" i="40"/>
  <c r="AY46" i="40"/>
  <c r="AY45" i="40"/>
  <c r="AY44" i="40"/>
  <c r="AY43" i="40"/>
  <c r="AY42" i="40"/>
  <c r="AY41" i="40"/>
  <c r="AY40" i="40"/>
  <c r="AY39" i="40"/>
  <c r="AY38" i="40"/>
  <c r="AY37" i="40"/>
  <c r="AY36" i="40"/>
  <c r="AY35" i="40"/>
  <c r="AY34" i="40"/>
  <c r="AY33" i="40"/>
  <c r="AY32" i="40"/>
  <c r="AY31" i="40"/>
  <c r="AY30" i="40"/>
  <c r="AY29" i="40"/>
  <c r="AY27" i="40"/>
  <c r="AY26" i="40"/>
  <c r="AY25" i="40"/>
  <c r="AY24" i="40"/>
  <c r="AY23" i="40"/>
  <c r="AY22" i="40"/>
  <c r="AY21" i="40"/>
  <c r="AY20" i="40"/>
  <c r="AY19" i="40"/>
  <c r="AY18" i="40"/>
  <c r="AY17" i="40"/>
  <c r="AY16" i="40"/>
  <c r="AY15" i="40"/>
  <c r="AY14" i="40"/>
  <c r="AY13" i="40"/>
  <c r="AY12" i="40"/>
  <c r="AY11" i="40"/>
  <c r="AY10" i="40"/>
  <c r="AW47" i="40"/>
  <c r="AW46" i="40"/>
  <c r="AW45" i="40"/>
  <c r="AW44" i="40"/>
  <c r="AW43" i="40"/>
  <c r="AW42" i="40"/>
  <c r="AW41" i="40"/>
  <c r="AW40" i="40"/>
  <c r="AW39" i="40"/>
  <c r="AW38" i="40"/>
  <c r="AW37" i="40"/>
  <c r="AW36" i="40"/>
  <c r="AW35" i="40"/>
  <c r="AW34" i="40"/>
  <c r="AW33" i="40"/>
  <c r="AW32" i="40"/>
  <c r="AW31" i="40"/>
  <c r="AW30" i="40"/>
  <c r="AW29" i="40"/>
  <c r="AW27" i="40"/>
  <c r="AW26" i="40"/>
  <c r="AW25" i="40"/>
  <c r="AW24" i="40"/>
  <c r="AW23" i="40"/>
  <c r="AW22" i="40"/>
  <c r="AW21" i="40"/>
  <c r="AW20" i="40"/>
  <c r="AW19" i="40"/>
  <c r="AW18" i="40"/>
  <c r="AW17" i="40"/>
  <c r="AW16" i="40"/>
  <c r="AW15" i="40"/>
  <c r="AW14" i="40"/>
  <c r="AW13" i="40"/>
  <c r="AW12" i="40"/>
  <c r="AW11" i="40"/>
  <c r="AW10" i="40"/>
  <c r="AS47" i="40"/>
  <c r="AS46" i="40"/>
  <c r="AS45" i="40"/>
  <c r="AS44" i="40"/>
  <c r="AS43" i="40"/>
  <c r="AS42" i="40"/>
  <c r="AS41" i="40"/>
  <c r="AS40" i="40"/>
  <c r="AS39" i="40"/>
  <c r="AS38" i="40"/>
  <c r="AS37" i="40"/>
  <c r="AS35" i="40"/>
  <c r="AS34" i="40"/>
  <c r="AS33" i="40"/>
  <c r="AS32" i="40"/>
  <c r="AS31" i="40"/>
  <c r="AS30" i="40"/>
  <c r="AS29" i="40"/>
  <c r="AS27" i="40"/>
  <c r="AS26" i="40"/>
  <c r="AS25" i="40"/>
  <c r="AS24" i="40"/>
  <c r="AS23" i="40"/>
  <c r="AS22" i="40"/>
  <c r="AS21" i="40"/>
  <c r="AS20" i="40"/>
  <c r="AS19" i="40"/>
  <c r="AS18" i="40"/>
  <c r="AS17" i="40"/>
  <c r="AS16" i="40"/>
  <c r="AS15" i="40"/>
  <c r="AS14" i="40"/>
  <c r="AS13" i="40"/>
  <c r="AS12" i="40"/>
  <c r="AS11" i="40"/>
  <c r="AS10" i="40"/>
  <c r="AQ47" i="40" l="1"/>
  <c r="AQ46" i="40"/>
  <c r="AQ45" i="40"/>
  <c r="AQ44" i="40"/>
  <c r="AQ43" i="40"/>
  <c r="AQ42" i="40"/>
  <c r="AQ41" i="40"/>
  <c r="AQ40" i="40"/>
  <c r="AQ39" i="40"/>
  <c r="AQ38" i="40"/>
  <c r="AQ37" i="40"/>
  <c r="AQ35" i="40"/>
  <c r="AQ34" i="40"/>
  <c r="AQ33" i="40"/>
  <c r="AQ32" i="40"/>
  <c r="AQ31" i="40"/>
  <c r="AQ30" i="40"/>
  <c r="AQ29" i="40"/>
  <c r="AQ27" i="40"/>
  <c r="AQ26" i="40"/>
  <c r="AQ25" i="40"/>
  <c r="AQ24" i="40"/>
  <c r="AQ23" i="40"/>
  <c r="AQ22" i="40"/>
  <c r="AQ21" i="40"/>
  <c r="AQ20" i="40"/>
  <c r="AQ19" i="40"/>
  <c r="AQ18" i="40"/>
  <c r="AQ17" i="40"/>
  <c r="AQ16" i="40"/>
  <c r="AQ15" i="40"/>
  <c r="AQ14" i="40"/>
  <c r="AQ13" i="40"/>
  <c r="AQ12" i="40"/>
  <c r="AQ11" i="40"/>
  <c r="AQ10" i="40"/>
  <c r="AO47" i="40"/>
  <c r="AO46" i="40"/>
  <c r="AO45" i="40"/>
  <c r="AO44" i="40"/>
  <c r="AO43" i="40"/>
  <c r="AO42" i="40"/>
  <c r="AO41" i="40"/>
  <c r="AO40" i="40"/>
  <c r="AO39" i="40"/>
  <c r="AO38" i="40"/>
  <c r="AO37" i="40"/>
  <c r="AO35" i="40"/>
  <c r="AO34" i="40"/>
  <c r="AO33" i="40"/>
  <c r="AO32" i="40"/>
  <c r="AO31" i="40"/>
  <c r="AO30" i="40"/>
  <c r="AO29" i="40"/>
  <c r="AO27" i="40"/>
  <c r="AO26" i="40"/>
  <c r="AO25" i="40"/>
  <c r="AO24" i="40"/>
  <c r="AO23" i="40"/>
  <c r="AO22" i="40"/>
  <c r="AO21" i="40"/>
  <c r="AO20" i="40"/>
  <c r="AO19" i="40"/>
  <c r="AO18" i="40"/>
  <c r="AO17" i="40"/>
  <c r="AO16" i="40"/>
  <c r="AO15" i="40"/>
  <c r="AO14" i="40"/>
  <c r="AO13" i="40"/>
  <c r="AO12" i="40"/>
  <c r="AO11" i="40"/>
  <c r="AO10" i="40"/>
  <c r="AM47" i="40"/>
  <c r="AM46" i="40"/>
  <c r="AM45" i="40"/>
  <c r="AM44" i="40"/>
  <c r="AM43" i="40"/>
  <c r="AM42" i="40"/>
  <c r="AM41" i="40"/>
  <c r="AM40" i="40"/>
  <c r="AM39" i="40"/>
  <c r="AM38" i="40"/>
  <c r="AM37" i="40"/>
  <c r="AM35" i="40"/>
  <c r="AM34" i="40"/>
  <c r="AM33" i="40"/>
  <c r="AM32" i="40"/>
  <c r="AM31" i="40"/>
  <c r="AM30" i="40"/>
  <c r="AM29" i="40"/>
  <c r="AM27" i="40"/>
  <c r="AM26" i="40"/>
  <c r="AM25" i="40"/>
  <c r="AM24" i="40"/>
  <c r="AM23" i="40"/>
  <c r="AM22" i="40"/>
  <c r="AM21" i="40"/>
  <c r="AM20" i="40"/>
  <c r="AM19" i="40"/>
  <c r="AM18" i="40"/>
  <c r="AM17" i="40"/>
  <c r="AM16" i="40"/>
  <c r="AM15" i="40"/>
  <c r="AM14" i="40"/>
  <c r="AM13" i="40"/>
  <c r="AM12" i="40"/>
  <c r="AM11" i="40"/>
  <c r="AM10" i="40"/>
  <c r="AK47" i="40"/>
  <c r="AK46" i="40"/>
  <c r="AK45" i="40"/>
  <c r="AK44" i="40"/>
  <c r="AK43" i="40"/>
  <c r="AK42" i="40"/>
  <c r="AK41" i="40"/>
  <c r="AK40" i="40"/>
  <c r="AK39" i="40"/>
  <c r="AK38" i="40"/>
  <c r="AK37" i="40"/>
  <c r="AK35" i="40"/>
  <c r="AK34" i="40"/>
  <c r="AK33" i="40"/>
  <c r="AK32" i="40"/>
  <c r="AK31" i="40"/>
  <c r="AK30" i="40"/>
  <c r="AK29" i="40"/>
  <c r="AK27" i="40"/>
  <c r="AK26" i="40"/>
  <c r="AK25" i="40"/>
  <c r="AK24" i="40"/>
  <c r="AK23" i="40"/>
  <c r="AK22" i="40"/>
  <c r="AK21" i="40"/>
  <c r="AK20" i="40"/>
  <c r="AK19" i="40"/>
  <c r="AK18" i="40"/>
  <c r="AK17" i="40"/>
  <c r="AK16" i="40"/>
  <c r="AK15" i="40"/>
  <c r="AK14" i="40"/>
  <c r="AK13" i="40"/>
  <c r="AK12" i="40"/>
  <c r="AK11" i="40"/>
  <c r="AK10" i="40"/>
  <c r="AG47" i="40"/>
  <c r="AG46" i="40"/>
  <c r="AG45" i="40"/>
  <c r="AG44" i="40"/>
  <c r="AG43" i="40"/>
  <c r="AG42" i="40"/>
  <c r="AG41" i="40"/>
  <c r="AG40" i="40"/>
  <c r="AG39" i="40"/>
  <c r="AG38" i="40"/>
  <c r="AG37" i="40"/>
  <c r="AG36" i="40"/>
  <c r="AG35" i="40"/>
  <c r="AG34" i="40"/>
  <c r="AG33" i="40"/>
  <c r="AG32" i="40"/>
  <c r="AG31" i="40"/>
  <c r="AG30" i="40"/>
  <c r="AG29" i="40"/>
  <c r="AG27" i="40"/>
  <c r="AG26" i="40"/>
  <c r="AG25" i="40"/>
  <c r="AG24" i="40"/>
  <c r="AG23" i="40"/>
  <c r="AG22" i="40"/>
  <c r="AG21" i="40"/>
  <c r="AG20" i="40"/>
  <c r="AG19" i="40"/>
  <c r="AG18" i="40"/>
  <c r="AG17" i="40"/>
  <c r="AG16" i="40"/>
  <c r="AG15" i="40"/>
  <c r="AG14" i="40"/>
  <c r="AG13" i="40"/>
  <c r="AG12" i="40"/>
  <c r="AG11" i="40"/>
  <c r="AG10" i="40"/>
  <c r="AE47" i="40"/>
  <c r="AE46" i="40"/>
  <c r="AE45" i="40"/>
  <c r="AE44" i="40"/>
  <c r="AE43" i="40"/>
  <c r="AE42" i="40"/>
  <c r="AE41" i="40"/>
  <c r="AE40" i="40"/>
  <c r="AE39" i="40"/>
  <c r="AE38" i="40"/>
  <c r="AE37" i="40"/>
  <c r="AE35" i="40"/>
  <c r="AE34" i="40"/>
  <c r="AE33" i="40"/>
  <c r="AE32" i="40"/>
  <c r="AE31" i="40"/>
  <c r="AE30" i="40"/>
  <c r="AE29" i="40"/>
  <c r="AE27" i="40"/>
  <c r="AE26" i="40"/>
  <c r="AE25" i="40"/>
  <c r="AE24" i="40"/>
  <c r="AE23" i="40"/>
  <c r="AE22" i="40"/>
  <c r="AE21" i="40"/>
  <c r="AE20" i="40"/>
  <c r="AE19" i="40"/>
  <c r="AE18" i="40"/>
  <c r="AE17" i="40"/>
  <c r="AE16" i="40"/>
  <c r="AE15" i="40"/>
  <c r="AE14" i="40"/>
  <c r="AE13" i="40"/>
  <c r="AE12" i="40"/>
  <c r="AE11" i="40"/>
  <c r="AE10" i="40"/>
  <c r="Y47" i="40"/>
  <c r="Y46" i="40"/>
  <c r="Y45" i="40"/>
  <c r="Y44" i="40"/>
  <c r="Y43" i="40"/>
  <c r="Y42" i="40"/>
  <c r="Y41" i="40"/>
  <c r="Y40" i="40"/>
  <c r="Y39" i="40"/>
  <c r="Y38" i="40"/>
  <c r="Y37" i="40"/>
  <c r="Y35" i="40"/>
  <c r="Y34" i="40"/>
  <c r="Y33" i="40"/>
  <c r="Y32" i="40"/>
  <c r="Y31" i="40"/>
  <c r="Y30" i="40"/>
  <c r="Y29" i="40"/>
  <c r="Y27" i="40"/>
  <c r="Y26" i="40"/>
  <c r="Y25" i="40"/>
  <c r="Y24" i="40"/>
  <c r="Y23" i="40"/>
  <c r="Y22" i="40"/>
  <c r="Y21" i="40"/>
  <c r="Y20" i="40"/>
  <c r="Y19" i="40"/>
  <c r="Y18" i="40"/>
  <c r="Y17" i="40"/>
  <c r="Y16" i="40"/>
  <c r="Y15" i="40"/>
  <c r="Y14" i="40"/>
  <c r="Y13" i="40"/>
  <c r="Y12" i="40"/>
  <c r="Y11" i="40"/>
  <c r="Y10" i="40"/>
  <c r="W47" i="40"/>
  <c r="W46" i="40"/>
  <c r="W45" i="40"/>
  <c r="W44" i="40"/>
  <c r="W43" i="40"/>
  <c r="W42" i="40"/>
  <c r="W41" i="40"/>
  <c r="W40" i="40"/>
  <c r="W39" i="40"/>
  <c r="W38" i="40"/>
  <c r="W37" i="40"/>
  <c r="W35" i="40"/>
  <c r="W34" i="40"/>
  <c r="W33" i="40"/>
  <c r="W32" i="40"/>
  <c r="W31" i="40"/>
  <c r="W30" i="40"/>
  <c r="W29" i="40"/>
  <c r="W27" i="40"/>
  <c r="W26" i="40"/>
  <c r="W25" i="40"/>
  <c r="W24" i="40"/>
  <c r="W23" i="40"/>
  <c r="W22" i="40"/>
  <c r="W21" i="40"/>
  <c r="W20" i="40"/>
  <c r="W19" i="40"/>
  <c r="W18" i="40"/>
  <c r="W17" i="40"/>
  <c r="W16" i="40"/>
  <c r="W15" i="40"/>
  <c r="W14" i="40"/>
  <c r="W13" i="40"/>
  <c r="W12" i="40"/>
  <c r="W11" i="40"/>
  <c r="W10" i="40"/>
  <c r="U47" i="40"/>
  <c r="U46" i="40"/>
  <c r="U45" i="40"/>
  <c r="U44" i="40"/>
  <c r="U43" i="40"/>
  <c r="U42" i="40"/>
  <c r="U41" i="40"/>
  <c r="U40" i="40"/>
  <c r="U39" i="40"/>
  <c r="U38" i="40"/>
  <c r="U37" i="40"/>
  <c r="U35" i="40"/>
  <c r="U34" i="40"/>
  <c r="U33" i="40"/>
  <c r="U32" i="40"/>
  <c r="U31" i="40"/>
  <c r="U30" i="40"/>
  <c r="U29" i="40"/>
  <c r="U27" i="40"/>
  <c r="U26" i="40"/>
  <c r="U25" i="40"/>
  <c r="U24" i="40"/>
  <c r="U23" i="40"/>
  <c r="U22" i="40"/>
  <c r="U21" i="40"/>
  <c r="U20" i="40"/>
  <c r="U19" i="40"/>
  <c r="U18" i="40"/>
  <c r="U17" i="40"/>
  <c r="U16" i="40"/>
  <c r="U15" i="40"/>
  <c r="U14" i="40"/>
  <c r="U13" i="40"/>
  <c r="U12" i="40"/>
  <c r="U11" i="40"/>
  <c r="U10" i="40"/>
  <c r="S47" i="40"/>
  <c r="S46" i="40"/>
  <c r="S45" i="40"/>
  <c r="S44" i="40"/>
  <c r="S43" i="40"/>
  <c r="S42" i="40"/>
  <c r="S41" i="40"/>
  <c r="S40" i="40"/>
  <c r="S39" i="40"/>
  <c r="S38" i="40"/>
  <c r="S37" i="40"/>
  <c r="S35" i="40"/>
  <c r="S34" i="40"/>
  <c r="S33" i="40"/>
  <c r="S32" i="40"/>
  <c r="S31" i="40"/>
  <c r="S30" i="40"/>
  <c r="S29" i="40"/>
  <c r="S27" i="40"/>
  <c r="S26" i="40"/>
  <c r="S25" i="40"/>
  <c r="S24" i="40"/>
  <c r="S23" i="40"/>
  <c r="S22" i="40"/>
  <c r="S21" i="40"/>
  <c r="S20" i="40"/>
  <c r="S19" i="40"/>
  <c r="S18" i="40"/>
  <c r="S17" i="40"/>
  <c r="S16" i="40"/>
  <c r="S15" i="40"/>
  <c r="S14" i="40"/>
  <c r="S13" i="40"/>
  <c r="S12" i="40"/>
  <c r="S11" i="40"/>
  <c r="S10" i="40"/>
  <c r="Q47" i="40"/>
  <c r="Q46" i="40"/>
  <c r="Q45" i="40"/>
  <c r="Q44" i="40"/>
  <c r="Q43" i="40"/>
  <c r="Q42" i="40"/>
  <c r="Q41" i="40"/>
  <c r="Q40" i="40"/>
  <c r="Q39" i="40"/>
  <c r="Q38" i="40"/>
  <c r="Q37" i="40"/>
  <c r="Q35" i="40"/>
  <c r="Q34" i="40"/>
  <c r="Q33" i="40"/>
  <c r="Q32" i="40"/>
  <c r="Q31" i="40"/>
  <c r="Q30" i="40"/>
  <c r="Q29" i="40"/>
  <c r="Q27" i="40"/>
  <c r="Q26" i="40"/>
  <c r="Q25" i="40"/>
  <c r="Q24" i="40"/>
  <c r="Q23" i="40"/>
  <c r="Q22" i="40"/>
  <c r="Q21" i="40"/>
  <c r="Q20" i="40"/>
  <c r="Q19" i="40"/>
  <c r="Q18" i="40"/>
  <c r="Q17" i="40"/>
  <c r="Q16" i="40"/>
  <c r="Q15" i="40"/>
  <c r="Q14" i="40"/>
  <c r="Q13" i="40"/>
  <c r="Q12" i="40"/>
  <c r="Q11" i="40"/>
  <c r="Q10" i="40"/>
  <c r="O47" i="40"/>
  <c r="O46" i="40"/>
  <c r="O45" i="40"/>
  <c r="O44" i="40"/>
  <c r="O43" i="40"/>
  <c r="O42" i="40"/>
  <c r="O41" i="40"/>
  <c r="O40" i="40"/>
  <c r="O39" i="40"/>
  <c r="O38" i="40"/>
  <c r="O37" i="40"/>
  <c r="O35" i="40"/>
  <c r="O34" i="40"/>
  <c r="O33" i="40"/>
  <c r="O32" i="40"/>
  <c r="O31" i="40"/>
  <c r="O30" i="40"/>
  <c r="O29" i="40"/>
  <c r="O27" i="40"/>
  <c r="O26" i="40"/>
  <c r="O25" i="40"/>
  <c r="O24" i="40"/>
  <c r="O23" i="40"/>
  <c r="O22" i="40"/>
  <c r="O21" i="40"/>
  <c r="O20" i="40"/>
  <c r="O19" i="40"/>
  <c r="O18" i="40"/>
  <c r="O17" i="40"/>
  <c r="O16" i="40"/>
  <c r="O15" i="40"/>
  <c r="O14" i="40"/>
  <c r="O13" i="40"/>
  <c r="O12" i="40"/>
  <c r="O11" i="40"/>
  <c r="O10" i="40"/>
  <c r="M47" i="40"/>
  <c r="M46" i="40"/>
  <c r="M45" i="40"/>
  <c r="M44" i="40"/>
  <c r="M43" i="40"/>
  <c r="M42" i="40"/>
  <c r="M41" i="40"/>
  <c r="M40" i="40"/>
  <c r="M39" i="40"/>
  <c r="M38" i="40"/>
  <c r="M37" i="40"/>
  <c r="M35" i="40"/>
  <c r="M34" i="40"/>
  <c r="M33" i="40"/>
  <c r="M32" i="40"/>
  <c r="M31" i="40"/>
  <c r="M30" i="40"/>
  <c r="M29" i="40"/>
  <c r="M27" i="40"/>
  <c r="M26" i="40"/>
  <c r="M25" i="40"/>
  <c r="M24" i="40"/>
  <c r="M23" i="40"/>
  <c r="M22" i="40"/>
  <c r="M21" i="40"/>
  <c r="M20" i="40"/>
  <c r="M18" i="40"/>
  <c r="M19" i="40"/>
  <c r="M17" i="40"/>
  <c r="M16" i="40"/>
  <c r="M15" i="40"/>
  <c r="M14" i="40"/>
  <c r="M13" i="40"/>
  <c r="M12" i="40"/>
  <c r="M11" i="40"/>
  <c r="M10" i="40"/>
  <c r="K47" i="40"/>
  <c r="K46" i="40"/>
  <c r="K45" i="40"/>
  <c r="K44" i="40"/>
  <c r="K43" i="40"/>
  <c r="K42" i="40"/>
  <c r="K41" i="40"/>
  <c r="K40" i="40"/>
  <c r="K39" i="40"/>
  <c r="K38" i="40"/>
  <c r="K37" i="40"/>
  <c r="K35" i="40"/>
  <c r="K34" i="40"/>
  <c r="K33" i="40"/>
  <c r="K32" i="40"/>
  <c r="K31" i="40"/>
  <c r="K30" i="40"/>
  <c r="K29" i="40"/>
  <c r="K27" i="40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I47" i="40"/>
  <c r="I46" i="40"/>
  <c r="I45" i="40"/>
  <c r="I44" i="40"/>
  <c r="I43" i="40"/>
  <c r="I42" i="40"/>
  <c r="I41" i="40"/>
  <c r="I40" i="40"/>
  <c r="I39" i="40"/>
  <c r="I38" i="40"/>
  <c r="I37" i="40"/>
  <c r="I35" i="40"/>
  <c r="I34" i="40"/>
  <c r="I33" i="40"/>
  <c r="I32" i="40"/>
  <c r="I31" i="40"/>
  <c r="I30" i="40"/>
  <c r="I29" i="40"/>
  <c r="I27" i="40"/>
  <c r="I26" i="40"/>
  <c r="I25" i="40"/>
  <c r="I24" i="40"/>
  <c r="I23" i="40"/>
  <c r="I22" i="40"/>
  <c r="I21" i="40"/>
  <c r="I20" i="40"/>
  <c r="I19" i="40"/>
  <c r="I18" i="40"/>
  <c r="I17" i="40"/>
  <c r="I16" i="40"/>
  <c r="I15" i="40"/>
  <c r="I14" i="40"/>
  <c r="I13" i="40"/>
  <c r="I12" i="40"/>
  <c r="I11" i="40"/>
  <c r="I10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4" i="40"/>
  <c r="E33" i="40"/>
  <c r="E32" i="40"/>
  <c r="E31" i="40"/>
  <c r="E30" i="40"/>
  <c r="E29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DA47" i="40" l="1"/>
  <c r="DA46" i="40"/>
  <c r="DA45" i="40"/>
  <c r="DA44" i="40"/>
  <c r="DA43" i="40"/>
  <c r="DA42" i="40"/>
  <c r="DA41" i="40"/>
  <c r="DA40" i="40"/>
  <c r="DA39" i="40"/>
  <c r="DA38" i="40"/>
  <c r="DA37" i="40"/>
  <c r="DA35" i="40"/>
  <c r="DA34" i="40"/>
  <c r="DA33" i="40"/>
  <c r="DA32" i="40"/>
  <c r="DA31" i="40"/>
  <c r="DA30" i="40"/>
  <c r="DA29" i="40"/>
  <c r="DA27" i="40"/>
  <c r="DA26" i="40"/>
  <c r="DA25" i="40"/>
  <c r="DA24" i="40"/>
  <c r="DA23" i="40"/>
  <c r="DA22" i="40"/>
  <c r="DA21" i="40"/>
  <c r="DA20" i="40"/>
  <c r="DA19" i="40"/>
  <c r="DA18" i="40"/>
  <c r="DA17" i="40"/>
  <c r="DA16" i="40"/>
  <c r="DA15" i="40"/>
  <c r="DA14" i="40"/>
  <c r="DA13" i="40"/>
  <c r="DA12" i="40"/>
  <c r="DA11" i="40"/>
  <c r="DA10" i="40"/>
  <c r="CY47" i="40"/>
  <c r="CY46" i="40"/>
  <c r="CY45" i="40"/>
  <c r="CY44" i="40"/>
  <c r="CY43" i="40"/>
  <c r="CY42" i="40"/>
  <c r="CY41" i="40"/>
  <c r="CY40" i="40"/>
  <c r="CY39" i="40"/>
  <c r="CY38" i="40"/>
  <c r="CY37" i="40"/>
  <c r="CY35" i="40"/>
  <c r="CY34" i="40"/>
  <c r="CY33" i="40"/>
  <c r="CY32" i="40"/>
  <c r="CY31" i="40"/>
  <c r="CY30" i="40"/>
  <c r="CY29" i="40"/>
  <c r="CY27" i="40"/>
  <c r="CY26" i="40"/>
  <c r="CY25" i="40"/>
  <c r="CY24" i="40"/>
  <c r="CY23" i="40"/>
  <c r="CY22" i="40"/>
  <c r="CY21" i="40"/>
  <c r="CY20" i="40"/>
  <c r="CY19" i="40"/>
  <c r="CY18" i="40"/>
  <c r="CY17" i="40"/>
  <c r="CY16" i="40"/>
  <c r="CY15" i="40"/>
  <c r="CY14" i="40"/>
  <c r="CY13" i="40"/>
  <c r="CY12" i="40"/>
  <c r="CY11" i="40"/>
  <c r="CY10" i="40"/>
  <c r="CW47" i="40"/>
  <c r="CW46" i="40"/>
  <c r="CW45" i="40"/>
  <c r="CW44" i="40"/>
  <c r="CW43" i="40"/>
  <c r="CW42" i="40"/>
  <c r="CW41" i="40"/>
  <c r="CW40" i="40"/>
  <c r="CW39" i="40"/>
  <c r="CW38" i="40"/>
  <c r="CW37" i="40"/>
  <c r="CW35" i="40"/>
  <c r="CW34" i="40"/>
  <c r="CW33" i="40"/>
  <c r="CW32" i="40"/>
  <c r="CW31" i="40"/>
  <c r="CW30" i="40"/>
  <c r="CW29" i="40"/>
  <c r="CW27" i="40"/>
  <c r="CW26" i="40"/>
  <c r="CW25" i="40"/>
  <c r="CW24" i="40"/>
  <c r="CW23" i="40"/>
  <c r="CW22" i="40"/>
  <c r="CW21" i="40"/>
  <c r="CW20" i="40"/>
  <c r="CW19" i="40"/>
  <c r="CW18" i="40"/>
  <c r="CW17" i="40"/>
  <c r="CW16" i="40"/>
  <c r="CW15" i="40"/>
  <c r="CW14" i="40"/>
  <c r="CW13" i="40"/>
  <c r="CW12" i="40"/>
  <c r="CW11" i="40"/>
  <c r="CW10" i="40"/>
  <c r="IC36" i="40" l="1"/>
  <c r="IA36" i="40"/>
  <c r="HY36" i="40"/>
  <c r="HW36" i="40"/>
  <c r="HQ36" i="40"/>
  <c r="HK36" i="40"/>
  <c r="HE36" i="40"/>
  <c r="HC36" i="40"/>
  <c r="GY36" i="40"/>
  <c r="GW36" i="40"/>
  <c r="GQ36" i="40"/>
  <c r="FU36" i="40"/>
  <c r="FS36" i="40"/>
  <c r="FK36" i="40"/>
  <c r="FI36" i="40"/>
  <c r="DS36" i="40"/>
  <c r="DK36" i="40"/>
  <c r="DI36" i="40"/>
  <c r="DE36" i="40"/>
  <c r="DC36" i="40"/>
  <c r="DA36" i="40"/>
  <c r="CY36" i="40"/>
  <c r="CW36" i="40"/>
  <c r="CU36" i="40"/>
  <c r="CS36" i="40"/>
  <c r="CK36" i="40"/>
  <c r="CA36" i="40"/>
  <c r="BY36" i="40"/>
  <c r="BS36" i="40"/>
  <c r="BG36" i="40"/>
  <c r="BE36" i="40"/>
  <c r="AS36" i="40"/>
  <c r="AQ36" i="40"/>
  <c r="AO36" i="40"/>
  <c r="AM36" i="40"/>
  <c r="AK36" i="40"/>
  <c r="AE36" i="40"/>
  <c r="Y36" i="40"/>
  <c r="W36" i="40"/>
  <c r="U36" i="40"/>
  <c r="S36" i="40"/>
  <c r="Q36" i="40"/>
  <c r="O36" i="40"/>
  <c r="M36" i="40"/>
  <c r="K36" i="40"/>
  <c r="I36" i="40"/>
  <c r="IP10" i="40" l="1"/>
  <c r="IO10" i="40"/>
  <c r="IN10" i="40"/>
  <c r="IM10" i="40"/>
  <c r="IL10" i="40"/>
  <c r="IK10" i="40"/>
  <c r="IJ10" i="40"/>
  <c r="II10" i="40"/>
  <c r="IH10" i="40"/>
  <c r="IG10" i="40"/>
  <c r="IF10" i="40"/>
  <c r="IE10" i="40"/>
  <c r="ID10" i="40"/>
  <c r="IB10" i="40"/>
  <c r="HX10" i="40"/>
  <c r="HV10" i="40"/>
  <c r="HU10" i="40"/>
  <c r="HT10" i="40"/>
  <c r="HR10" i="40"/>
  <c r="HP10" i="40"/>
  <c r="HO10" i="40"/>
  <c r="HN10" i="40"/>
  <c r="HM10" i="40"/>
  <c r="HL10" i="40"/>
  <c r="HJ10" i="40"/>
  <c r="HI10" i="40"/>
  <c r="HH10" i="40"/>
  <c r="HG10" i="40"/>
  <c r="HF10" i="40"/>
  <c r="HD10" i="40"/>
  <c r="HB10" i="40"/>
  <c r="HA10" i="40"/>
  <c r="GZ10" i="40"/>
  <c r="GX10" i="40"/>
  <c r="GV10" i="40"/>
  <c r="GU10" i="40"/>
  <c r="GT10" i="40"/>
  <c r="GR10" i="40"/>
  <c r="GP10" i="40"/>
  <c r="GO10" i="40"/>
  <c r="GN10" i="40"/>
  <c r="GL10" i="40"/>
  <c r="GJ10" i="40"/>
  <c r="GH10" i="40"/>
  <c r="GF10" i="40"/>
  <c r="GD10" i="40"/>
  <c r="GB10" i="40"/>
  <c r="FZ10" i="40"/>
  <c r="FX10" i="40"/>
  <c r="FV10" i="40"/>
  <c r="FT10" i="40"/>
  <c r="FR10" i="40"/>
  <c r="FQ10" i="40"/>
  <c r="FP10" i="40"/>
  <c r="FO10" i="40"/>
  <c r="FN10" i="40"/>
  <c r="FM10" i="40"/>
  <c r="FL10" i="40"/>
  <c r="FJ10" i="40"/>
  <c r="FH10" i="40"/>
  <c r="FG10" i="40"/>
  <c r="FF10" i="40"/>
  <c r="FE10" i="40"/>
  <c r="FD10" i="40"/>
  <c r="FC10" i="40"/>
  <c r="FB10" i="40"/>
  <c r="FA10" i="40"/>
  <c r="EZ10" i="40"/>
  <c r="EY10" i="40"/>
  <c r="EX10" i="40"/>
  <c r="EW10" i="40"/>
  <c r="EV10" i="40"/>
  <c r="EU10" i="40"/>
  <c r="ET10" i="40"/>
  <c r="ES10" i="40"/>
  <c r="ER10" i="40"/>
  <c r="EQ10" i="40"/>
  <c r="EP10" i="40"/>
  <c r="EO10" i="40"/>
  <c r="EN10" i="40"/>
  <c r="EM10" i="40"/>
  <c r="EL10" i="40"/>
  <c r="EK10" i="40"/>
  <c r="EJ10" i="40"/>
  <c r="EI10" i="40"/>
  <c r="EH10" i="40"/>
  <c r="EG10" i="40"/>
  <c r="EF10" i="40"/>
  <c r="EE10" i="40"/>
  <c r="ED10" i="40"/>
  <c r="EC10" i="40"/>
  <c r="EB10" i="40"/>
  <c r="EA10" i="40"/>
  <c r="DZ10" i="40"/>
  <c r="DY10" i="40"/>
  <c r="DX10" i="40"/>
  <c r="DV10" i="40"/>
  <c r="DU10" i="40"/>
  <c r="DT10" i="40"/>
  <c r="DR10" i="40"/>
  <c r="DP10" i="40"/>
  <c r="DN10" i="40"/>
  <c r="DM10" i="40"/>
  <c r="DL10" i="40"/>
  <c r="DJ10" i="40"/>
  <c r="DH10" i="40"/>
  <c r="DG10" i="40"/>
  <c r="DF10" i="40"/>
  <c r="DD10" i="40"/>
  <c r="DB10" i="40"/>
  <c r="CZ10" i="40"/>
  <c r="CX10" i="40"/>
  <c r="CV10" i="40"/>
  <c r="CT10" i="40"/>
  <c r="CR10" i="40"/>
  <c r="CP10" i="40"/>
  <c r="CO10" i="40"/>
  <c r="CN10" i="40"/>
  <c r="CM10" i="40"/>
  <c r="CL10" i="40"/>
  <c r="CJ10" i="40"/>
  <c r="CI10" i="40"/>
  <c r="CH10" i="40"/>
  <c r="CG10" i="40"/>
  <c r="CF10" i="40"/>
  <c r="CD10" i="40"/>
  <c r="CC10" i="40"/>
  <c r="CB10" i="40"/>
  <c r="BZ10" i="40"/>
  <c r="BX10" i="40"/>
  <c r="BW10" i="40"/>
  <c r="BV10" i="40"/>
  <c r="BT10" i="40"/>
  <c r="BR10" i="40"/>
  <c r="BQ10" i="40"/>
  <c r="BP10" i="40"/>
  <c r="BO10" i="40"/>
  <c r="BN10" i="40"/>
  <c r="BL10" i="40"/>
  <c r="BK10" i="40"/>
  <c r="BH10" i="40"/>
  <c r="AT10" i="40"/>
  <c r="AR10" i="40"/>
  <c r="AP10" i="40"/>
  <c r="AN10" i="40"/>
  <c r="AL10" i="40"/>
  <c r="AJ10" i="40"/>
  <c r="AH10" i="40"/>
  <c r="AF10" i="40"/>
  <c r="AD10" i="40"/>
  <c r="AB10" i="40"/>
  <c r="Z10" i="40"/>
  <c r="X10" i="40"/>
  <c r="V10" i="40"/>
  <c r="T10" i="40"/>
  <c r="R10" i="40"/>
  <c r="P10" i="40"/>
  <c r="N10" i="40"/>
  <c r="L10" i="40"/>
  <c r="J10" i="40"/>
  <c r="H10" i="40"/>
  <c r="F10" i="40"/>
  <c r="K56" i="3" l="1"/>
  <c r="J56" i="3"/>
  <c r="I56" i="3"/>
  <c r="H56" i="3"/>
  <c r="G56" i="3"/>
  <c r="F56" i="3"/>
  <c r="K55" i="3"/>
  <c r="J55" i="3"/>
  <c r="I55" i="3"/>
  <c r="H55" i="3"/>
  <c r="G55" i="3"/>
  <c r="F55" i="3"/>
  <c r="K54" i="3"/>
  <c r="J54" i="3"/>
  <c r="I54" i="3"/>
  <c r="H54" i="3"/>
  <c r="G54" i="3"/>
  <c r="F54" i="3"/>
  <c r="K53" i="3"/>
  <c r="J53" i="3"/>
  <c r="I53" i="3"/>
  <c r="H53" i="3"/>
  <c r="G53" i="3"/>
  <c r="F53" i="3"/>
  <c r="K52" i="3"/>
  <c r="J52" i="3"/>
  <c r="I52" i="3"/>
  <c r="H52" i="3"/>
  <c r="G52" i="3"/>
  <c r="F52" i="3"/>
  <c r="K51" i="3"/>
  <c r="J51" i="3"/>
  <c r="I51" i="3"/>
  <c r="H51" i="3"/>
  <c r="G51" i="3"/>
  <c r="F51" i="3"/>
  <c r="K50" i="3"/>
  <c r="J50" i="3"/>
  <c r="I50" i="3"/>
  <c r="H50" i="3"/>
  <c r="G50" i="3"/>
  <c r="F50" i="3"/>
  <c r="K49" i="3"/>
  <c r="J49" i="3"/>
  <c r="I49" i="3"/>
  <c r="H49" i="3"/>
  <c r="G49" i="3"/>
  <c r="F49" i="3"/>
  <c r="K48" i="3"/>
  <c r="J48" i="3"/>
  <c r="I48" i="3"/>
  <c r="H48" i="3"/>
  <c r="G48" i="3"/>
  <c r="F48" i="3"/>
  <c r="K47" i="3"/>
  <c r="J47" i="3"/>
  <c r="I47" i="3"/>
  <c r="H47" i="3"/>
  <c r="G47" i="3"/>
  <c r="F47" i="3"/>
  <c r="K46" i="3"/>
  <c r="J46" i="3"/>
  <c r="I46" i="3"/>
  <c r="H46" i="3"/>
  <c r="G46" i="3"/>
  <c r="F46" i="3"/>
  <c r="K45" i="3"/>
  <c r="J45" i="3"/>
  <c r="I45" i="3"/>
  <c r="H45" i="3"/>
  <c r="G45" i="3"/>
  <c r="F45" i="3"/>
  <c r="K44" i="3"/>
  <c r="J44" i="3"/>
  <c r="I44" i="3"/>
  <c r="H44" i="3"/>
  <c r="G44" i="3"/>
  <c r="F44" i="3"/>
  <c r="K43" i="3"/>
  <c r="J43" i="3"/>
  <c r="I43" i="3"/>
  <c r="H43" i="3"/>
  <c r="G43" i="3"/>
  <c r="F43" i="3"/>
  <c r="K42" i="3"/>
  <c r="J42" i="3"/>
  <c r="I42" i="3"/>
  <c r="H42" i="3"/>
  <c r="G42" i="3"/>
  <c r="F42" i="3"/>
  <c r="K41" i="3"/>
  <c r="J41" i="3"/>
  <c r="I41" i="3"/>
  <c r="H41" i="3"/>
  <c r="G41" i="3"/>
  <c r="F41" i="3"/>
  <c r="K40" i="3"/>
  <c r="J40" i="3"/>
  <c r="I40" i="3"/>
  <c r="H40" i="3"/>
  <c r="G40" i="3"/>
  <c r="F40" i="3"/>
  <c r="K39" i="3"/>
  <c r="J39" i="3"/>
  <c r="I39" i="3"/>
  <c r="H39" i="3"/>
  <c r="G39" i="3"/>
  <c r="F39" i="3"/>
  <c r="K38" i="3"/>
  <c r="J38" i="3"/>
  <c r="I38" i="3"/>
  <c r="H38" i="3"/>
  <c r="G38" i="3"/>
  <c r="F38" i="3"/>
  <c r="K37" i="3"/>
  <c r="J37" i="3"/>
  <c r="I37" i="3"/>
  <c r="H37" i="3"/>
  <c r="G37" i="3"/>
  <c r="F37" i="3"/>
  <c r="K36" i="3"/>
  <c r="J36" i="3"/>
  <c r="I36" i="3"/>
  <c r="H36" i="3"/>
  <c r="G36" i="3"/>
  <c r="F36" i="3"/>
  <c r="K35" i="3"/>
  <c r="J35" i="3"/>
  <c r="I35" i="3"/>
  <c r="H35" i="3"/>
  <c r="G35" i="3"/>
  <c r="F35" i="3"/>
  <c r="K34" i="3"/>
  <c r="J34" i="3"/>
  <c r="I34" i="3"/>
  <c r="H34" i="3"/>
  <c r="G34" i="3"/>
  <c r="F34" i="3"/>
  <c r="K33" i="3"/>
  <c r="J33" i="3"/>
  <c r="I33" i="3"/>
  <c r="H33" i="3"/>
  <c r="G33" i="3"/>
  <c r="F33" i="3"/>
  <c r="K32" i="3"/>
  <c r="J32" i="3"/>
  <c r="I32" i="3"/>
  <c r="H32" i="3"/>
  <c r="G32" i="3"/>
  <c r="F32" i="3"/>
  <c r="K31" i="3"/>
  <c r="J31" i="3"/>
  <c r="I31" i="3"/>
  <c r="H31" i="3"/>
  <c r="G31" i="3"/>
  <c r="F31" i="3"/>
  <c r="K30" i="3"/>
  <c r="J30" i="3"/>
  <c r="I30" i="3"/>
  <c r="H30" i="3"/>
  <c r="G30" i="3"/>
  <c r="F30" i="3"/>
  <c r="K29" i="3"/>
  <c r="J29" i="3"/>
  <c r="I29" i="3"/>
  <c r="H29" i="3"/>
  <c r="G29" i="3"/>
  <c r="F29" i="3"/>
  <c r="K28" i="3"/>
  <c r="J28" i="3"/>
  <c r="I28" i="3"/>
  <c r="H28" i="3"/>
  <c r="G28" i="3"/>
  <c r="F28" i="3"/>
  <c r="K27" i="3"/>
  <c r="J27" i="3"/>
  <c r="I27" i="3"/>
  <c r="H27" i="3"/>
  <c r="G27" i="3"/>
  <c r="F27" i="3"/>
  <c r="K26" i="3"/>
  <c r="J26" i="3"/>
  <c r="I26" i="3"/>
  <c r="H26" i="3"/>
  <c r="G26" i="3"/>
  <c r="F26" i="3"/>
  <c r="K25" i="3"/>
  <c r="J25" i="3"/>
  <c r="I25" i="3"/>
  <c r="H25" i="3"/>
  <c r="G25" i="3"/>
  <c r="F25" i="3"/>
  <c r="K24" i="3"/>
  <c r="J24" i="3"/>
  <c r="I24" i="3"/>
  <c r="H24" i="3"/>
  <c r="G24" i="3"/>
  <c r="F24" i="3"/>
  <c r="K23" i="3"/>
  <c r="J23" i="3"/>
  <c r="I23" i="3"/>
  <c r="H23" i="3"/>
  <c r="G23" i="3"/>
  <c r="F23" i="3"/>
  <c r="K22" i="3"/>
  <c r="J22" i="3"/>
  <c r="I22" i="3"/>
  <c r="H22" i="3"/>
  <c r="G22" i="3"/>
  <c r="F22" i="3"/>
  <c r="K21" i="3"/>
  <c r="J21" i="3"/>
  <c r="I21" i="3"/>
  <c r="H21" i="3"/>
  <c r="G21" i="3"/>
  <c r="F21" i="3"/>
  <c r="K20" i="3"/>
  <c r="J20" i="3"/>
  <c r="I20" i="3"/>
  <c r="H20" i="3"/>
  <c r="G20" i="3"/>
  <c r="F20" i="3"/>
  <c r="K19" i="3"/>
  <c r="J19" i="3"/>
  <c r="I19" i="3"/>
  <c r="H19" i="3"/>
  <c r="G19" i="3"/>
  <c r="F19" i="3"/>
  <c r="K18" i="3"/>
  <c r="J18" i="3"/>
  <c r="I18" i="3"/>
  <c r="H18" i="3"/>
  <c r="G18" i="3"/>
  <c r="F18" i="3"/>
  <c r="K17" i="3"/>
  <c r="J17" i="3"/>
  <c r="I17" i="3"/>
  <c r="H17" i="3"/>
  <c r="G17" i="3"/>
  <c r="F17" i="3"/>
  <c r="K16" i="3"/>
  <c r="J16" i="3"/>
  <c r="R15" i="3" s="1"/>
  <c r="I16" i="3"/>
  <c r="Q15" i="3" s="1"/>
  <c r="H16" i="3"/>
  <c r="G16" i="3"/>
  <c r="F16" i="3"/>
  <c r="K15" i="3"/>
  <c r="J15" i="3"/>
  <c r="I15" i="3"/>
  <c r="H15" i="3"/>
  <c r="G15" i="3"/>
  <c r="F15" i="3"/>
  <c r="K14" i="3"/>
  <c r="J14" i="3"/>
  <c r="I14" i="3"/>
  <c r="H14" i="3"/>
  <c r="G14" i="3"/>
  <c r="F14" i="3"/>
  <c r="K13" i="3"/>
  <c r="J13" i="3"/>
  <c r="I13" i="3"/>
  <c r="Q12" i="3" s="1"/>
  <c r="H13" i="3"/>
  <c r="G13" i="3"/>
  <c r="F13" i="3"/>
  <c r="K12" i="3"/>
  <c r="J12" i="3"/>
  <c r="I12" i="3"/>
  <c r="H12" i="3"/>
  <c r="G12" i="3"/>
  <c r="F12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H58" i="3" l="1"/>
  <c r="IO28" i="40"/>
  <c r="IM28" i="40"/>
  <c r="IK28" i="40"/>
  <c r="IG28" i="40"/>
  <c r="IE28" i="40"/>
  <c r="HO28" i="40"/>
  <c r="FQ28" i="40"/>
  <c r="FO28" i="40"/>
  <c r="FM28" i="40"/>
  <c r="FG28" i="40"/>
  <c r="FC28" i="40"/>
  <c r="FA28" i="40"/>
  <c r="EW28" i="40"/>
  <c r="EU28" i="40"/>
  <c r="EQ28" i="40"/>
  <c r="DY28" i="40"/>
  <c r="CO28" i="40"/>
  <c r="CM28" i="40"/>
  <c r="CI28" i="40"/>
  <c r="CG28" i="40"/>
  <c r="IO47" i="40"/>
  <c r="IM47" i="40"/>
  <c r="IK47" i="40"/>
  <c r="IG47" i="40"/>
  <c r="IE47" i="40"/>
  <c r="HO47" i="40"/>
  <c r="HI47" i="40"/>
  <c r="GO47" i="40"/>
  <c r="FQ47" i="40"/>
  <c r="FO47" i="40"/>
  <c r="FM47" i="40"/>
  <c r="FG47" i="40"/>
  <c r="FC47" i="40"/>
  <c r="FA47" i="40"/>
  <c r="EW47" i="40"/>
  <c r="EU47" i="40"/>
  <c r="EQ47" i="40"/>
  <c r="DY47" i="40"/>
  <c r="DM47" i="40"/>
  <c r="DG47" i="40"/>
  <c r="CO47" i="40"/>
  <c r="CM47" i="40"/>
  <c r="CI47" i="40"/>
  <c r="CG47" i="40"/>
  <c r="CC47" i="40"/>
  <c r="BW47" i="40"/>
  <c r="IO26" i="40"/>
  <c r="IM26" i="40"/>
  <c r="IK26" i="40"/>
  <c r="IG26" i="40"/>
  <c r="IE26" i="40"/>
  <c r="HO26" i="40"/>
  <c r="HI26" i="40"/>
  <c r="GO26" i="40"/>
  <c r="FQ26" i="40"/>
  <c r="FO26" i="40"/>
  <c r="FM26" i="40"/>
  <c r="FG26" i="40"/>
  <c r="FC26" i="40"/>
  <c r="FA26" i="40"/>
  <c r="EW26" i="40"/>
  <c r="EU26" i="40"/>
  <c r="EQ26" i="40"/>
  <c r="EQ25" i="40"/>
  <c r="DY26" i="40"/>
  <c r="IO25" i="40"/>
  <c r="IM25" i="40"/>
  <c r="IK25" i="40"/>
  <c r="IG25" i="40"/>
  <c r="IE25" i="40"/>
  <c r="HO25" i="40"/>
  <c r="HI25" i="40"/>
  <c r="GO25" i="40"/>
  <c r="FQ25" i="40"/>
  <c r="FO25" i="40"/>
  <c r="FM25" i="40"/>
  <c r="FG25" i="40"/>
  <c r="FC25" i="40"/>
  <c r="FA25" i="40"/>
  <c r="EW25" i="40"/>
  <c r="EU25" i="40"/>
  <c r="EO25" i="40"/>
  <c r="EM25" i="40"/>
  <c r="DY25" i="40"/>
  <c r="DU25" i="40"/>
  <c r="DM25" i="40"/>
  <c r="DM26" i="40"/>
  <c r="DG26" i="40"/>
  <c r="CO26" i="40"/>
  <c r="CM26" i="40"/>
  <c r="CI26" i="40"/>
  <c r="CG26" i="40"/>
  <c r="CC26" i="40"/>
  <c r="BW26" i="40"/>
  <c r="IK16" i="40" l="1"/>
  <c r="IE16" i="40"/>
  <c r="GO16" i="40"/>
  <c r="FQ16" i="40"/>
  <c r="FC29" i="40" l="1"/>
  <c r="FC27" i="40"/>
  <c r="GZ47" i="40"/>
  <c r="ES13" i="40"/>
  <c r="FQ27" i="40"/>
  <c r="DM27" i="40"/>
  <c r="IK27" i="40"/>
  <c r="IG27" i="40"/>
  <c r="IE27" i="40"/>
  <c r="CO27" i="40"/>
  <c r="CM27" i="40"/>
  <c r="CI27" i="40"/>
  <c r="CG27" i="40"/>
  <c r="CC27" i="40"/>
  <c r="BW27" i="40"/>
  <c r="GO27" i="40"/>
  <c r="IK46" i="40"/>
  <c r="IK45" i="40"/>
  <c r="IK44" i="40"/>
  <c r="IK43" i="40"/>
  <c r="IK42" i="40"/>
  <c r="IK41" i="40"/>
  <c r="IK40" i="40"/>
  <c r="IK39" i="40"/>
  <c r="IK38" i="40"/>
  <c r="IK37" i="40"/>
  <c r="IK36" i="40"/>
  <c r="IK35" i="40"/>
  <c r="IK34" i="40"/>
  <c r="IK33" i="40"/>
  <c r="IK32" i="40"/>
  <c r="IK31" i="40"/>
  <c r="IK30" i="40"/>
  <c r="IK29" i="40"/>
  <c r="IK24" i="40"/>
  <c r="IK23" i="40"/>
  <c r="IK22" i="40"/>
  <c r="IK21" i="40"/>
  <c r="IK20" i="40"/>
  <c r="IK19" i="40"/>
  <c r="IK18" i="40"/>
  <c r="IK17" i="40"/>
  <c r="IK15" i="40"/>
  <c r="IK14" i="40"/>
  <c r="IK13" i="40"/>
  <c r="IK12" i="40"/>
  <c r="IK11" i="40"/>
  <c r="IM33" i="40"/>
  <c r="IO46" i="40" l="1"/>
  <c r="IO45" i="40"/>
  <c r="IO44" i="40"/>
  <c r="IO43" i="40"/>
  <c r="IO42" i="40"/>
  <c r="IO41" i="40"/>
  <c r="IO40" i="40"/>
  <c r="IO39" i="40"/>
  <c r="IO38" i="40"/>
  <c r="IO37" i="40"/>
  <c r="IO36" i="40"/>
  <c r="IO35" i="40"/>
  <c r="IO34" i="40"/>
  <c r="IO33" i="40"/>
  <c r="IO32" i="40"/>
  <c r="IO31" i="40"/>
  <c r="IO30" i="40"/>
  <c r="IO29" i="40"/>
  <c r="IO27" i="40"/>
  <c r="IO24" i="40"/>
  <c r="IO23" i="40"/>
  <c r="IO22" i="40"/>
  <c r="IO21" i="40"/>
  <c r="IO20" i="40"/>
  <c r="IO19" i="40"/>
  <c r="IO18" i="40"/>
  <c r="IO17" i="40"/>
  <c r="IO16" i="40"/>
  <c r="IO15" i="40"/>
  <c r="IO14" i="40"/>
  <c r="IO13" i="40"/>
  <c r="IO12" i="40"/>
  <c r="IO11" i="40"/>
  <c r="IE29" i="40"/>
  <c r="DM29" i="40"/>
  <c r="DY29" i="40"/>
  <c r="EQ29" i="40"/>
  <c r="HO29" i="40"/>
  <c r="HI29" i="40"/>
  <c r="HI28" i="40"/>
  <c r="FO29" i="40"/>
  <c r="FM29" i="40"/>
  <c r="FG29" i="40"/>
  <c r="FA46" i="40"/>
  <c r="FA45" i="40"/>
  <c r="FA44" i="40"/>
  <c r="FA43" i="40"/>
  <c r="FA42" i="40"/>
  <c r="FA41" i="40"/>
  <c r="FA40" i="40"/>
  <c r="FA39" i="40"/>
  <c r="FA38" i="40"/>
  <c r="FA37" i="40"/>
  <c r="FA36" i="40"/>
  <c r="FA35" i="40"/>
  <c r="FA34" i="40"/>
  <c r="FA33" i="40"/>
  <c r="FA32" i="40"/>
  <c r="FA31" i="40"/>
  <c r="FA30" i="40"/>
  <c r="FA29" i="40"/>
  <c r="FA27" i="40"/>
  <c r="FA24" i="40"/>
  <c r="FA23" i="40"/>
  <c r="FA22" i="40"/>
  <c r="FA21" i="40"/>
  <c r="FA20" i="40"/>
  <c r="FA19" i="40"/>
  <c r="FA18" i="40"/>
  <c r="FA17" i="40"/>
  <c r="FA16" i="40"/>
  <c r="FA15" i="40"/>
  <c r="FA14" i="40"/>
  <c r="FA13" i="40"/>
  <c r="FA12" i="40"/>
  <c r="FA11" i="40"/>
  <c r="EU46" i="40"/>
  <c r="EU45" i="40"/>
  <c r="EU44" i="40"/>
  <c r="EU43" i="40"/>
  <c r="EU42" i="40"/>
  <c r="EU41" i="40"/>
  <c r="EU40" i="40"/>
  <c r="EU39" i="40"/>
  <c r="EU38" i="40"/>
  <c r="EU37" i="40"/>
  <c r="EU36" i="40"/>
  <c r="EU35" i="40"/>
  <c r="EU34" i="40"/>
  <c r="EU33" i="40"/>
  <c r="EU32" i="40"/>
  <c r="EU31" i="40"/>
  <c r="EU30" i="40"/>
  <c r="EU29" i="40"/>
  <c r="EU27" i="40"/>
  <c r="EU24" i="40"/>
  <c r="EU23" i="40"/>
  <c r="EU22" i="40"/>
  <c r="EU21" i="40"/>
  <c r="EU20" i="40"/>
  <c r="EU19" i="40"/>
  <c r="EU18" i="40"/>
  <c r="EU17" i="40"/>
  <c r="EU16" i="40"/>
  <c r="EU15" i="40"/>
  <c r="EU14" i="40"/>
  <c r="EU13" i="40"/>
  <c r="EU12" i="40"/>
  <c r="EU11" i="40"/>
  <c r="CM46" i="40"/>
  <c r="CM45" i="40"/>
  <c r="CM44" i="40"/>
  <c r="CM43" i="40"/>
  <c r="CM42" i="40"/>
  <c r="CM41" i="40"/>
  <c r="CM40" i="40"/>
  <c r="CM39" i="40"/>
  <c r="CM38" i="40"/>
  <c r="CM37" i="40"/>
  <c r="CM36" i="40"/>
  <c r="CM35" i="40"/>
  <c r="CM34" i="40"/>
  <c r="CM33" i="40"/>
  <c r="CM32" i="40"/>
  <c r="CM31" i="40"/>
  <c r="CM30" i="40"/>
  <c r="CM29" i="40"/>
  <c r="CM25" i="40"/>
  <c r="CM24" i="40"/>
  <c r="CM23" i="40"/>
  <c r="CM22" i="40"/>
  <c r="CM21" i="40"/>
  <c r="CM20" i="40"/>
  <c r="CM19" i="40"/>
  <c r="CM18" i="40"/>
  <c r="CM17" i="40"/>
  <c r="CM16" i="40"/>
  <c r="CM15" i="40"/>
  <c r="CM14" i="40"/>
  <c r="CM13" i="40"/>
  <c r="CM12" i="40"/>
  <c r="CM11" i="40"/>
  <c r="CG46" i="40"/>
  <c r="CG44" i="40"/>
  <c r="CG43" i="40"/>
  <c r="CG42" i="40"/>
  <c r="CG41" i="40"/>
  <c r="CG40" i="40"/>
  <c r="CG39" i="40"/>
  <c r="CG38" i="40"/>
  <c r="CG37" i="40"/>
  <c r="CG36" i="40"/>
  <c r="CG35" i="40"/>
  <c r="CG34" i="40"/>
  <c r="CG33" i="40"/>
  <c r="CG32" i="40"/>
  <c r="CG31" i="40"/>
  <c r="CG30" i="40"/>
  <c r="CG29" i="40"/>
  <c r="CG25" i="40"/>
  <c r="CG24" i="40"/>
  <c r="CG23" i="40"/>
  <c r="CG22" i="40"/>
  <c r="CG21" i="40"/>
  <c r="CG20" i="40"/>
  <c r="CG19" i="40"/>
  <c r="CG18" i="40"/>
  <c r="CG17" i="40"/>
  <c r="CG16" i="40"/>
  <c r="CG15" i="40"/>
  <c r="CG14" i="40"/>
  <c r="CG13" i="40"/>
  <c r="CG12" i="40"/>
  <c r="CG11" i="40"/>
  <c r="BW29" i="40"/>
  <c r="BT29" i="40"/>
  <c r="BT28" i="40"/>
  <c r="BT26" i="40"/>
  <c r="BN29" i="40"/>
  <c r="BN28" i="40"/>
  <c r="BN26" i="40"/>
  <c r="BH29" i="40"/>
  <c r="BH28" i="40"/>
  <c r="BH26" i="40"/>
  <c r="GO46" i="40"/>
  <c r="GO45" i="40"/>
  <c r="GO44" i="40"/>
  <c r="GO43" i="40"/>
  <c r="GO42" i="40"/>
  <c r="GO41" i="40"/>
  <c r="GO40" i="40"/>
  <c r="GO39" i="40"/>
  <c r="GO38" i="40"/>
  <c r="GO37" i="40"/>
  <c r="GO36" i="40"/>
  <c r="GO35" i="40"/>
  <c r="GO34" i="40"/>
  <c r="GO33" i="40"/>
  <c r="GO32" i="40"/>
  <c r="GO31" i="40"/>
  <c r="GO30" i="40"/>
  <c r="GO29" i="40"/>
  <c r="GO28" i="40"/>
  <c r="GO24" i="40"/>
  <c r="GO23" i="40"/>
  <c r="GO22" i="40"/>
  <c r="GO21" i="40"/>
  <c r="GO20" i="40"/>
  <c r="GO19" i="40"/>
  <c r="GO18" i="40"/>
  <c r="GO17" i="40"/>
  <c r="GO15" i="40"/>
  <c r="GO14" i="40"/>
  <c r="GO13" i="40"/>
  <c r="GO12" i="40"/>
  <c r="GO11" i="40"/>
  <c r="BN14" i="40"/>
  <c r="BN11" i="40"/>
  <c r="BN12" i="40"/>
  <c r="BN13" i="40"/>
  <c r="BN15" i="40"/>
  <c r="BJ35" i="40"/>
  <c r="IG46" i="40" l="1"/>
  <c r="IG45" i="40"/>
  <c r="IG44" i="40"/>
  <c r="IG43" i="40"/>
  <c r="IG42" i="40"/>
  <c r="IG41" i="40"/>
  <c r="IG40" i="40"/>
  <c r="IG39" i="40"/>
  <c r="IG38" i="40"/>
  <c r="IG37" i="40"/>
  <c r="IG36" i="40"/>
  <c r="IG35" i="40"/>
  <c r="IG34" i="40"/>
  <c r="IG33" i="40"/>
  <c r="IG32" i="40"/>
  <c r="IG31" i="40"/>
  <c r="IG30" i="40"/>
  <c r="IG29" i="40"/>
  <c r="IG24" i="40"/>
  <c r="IG23" i="40"/>
  <c r="IG22" i="40"/>
  <c r="IG21" i="40"/>
  <c r="IG20" i="40"/>
  <c r="IG19" i="40"/>
  <c r="IG18" i="40"/>
  <c r="IG17" i="40"/>
  <c r="IG16" i="40"/>
  <c r="IG15" i="40"/>
  <c r="IG14" i="40"/>
  <c r="IG13" i="40"/>
  <c r="IG12" i="40"/>
  <c r="IG11" i="40"/>
  <c r="IF11" i="40"/>
  <c r="IF12" i="40"/>
  <c r="IF13" i="40"/>
  <c r="IF47" i="40"/>
  <c r="IF46" i="40"/>
  <c r="IF45" i="40"/>
  <c r="IF44" i="40"/>
  <c r="IF43" i="40"/>
  <c r="IF42" i="40"/>
  <c r="IF41" i="40"/>
  <c r="IF40" i="40"/>
  <c r="IF39" i="40"/>
  <c r="IF38" i="40"/>
  <c r="IF37" i="40"/>
  <c r="IF36" i="40"/>
  <c r="IF35" i="40"/>
  <c r="IF34" i="40"/>
  <c r="IF33" i="40"/>
  <c r="IF32" i="40"/>
  <c r="IF31" i="40"/>
  <c r="IF30" i="40"/>
  <c r="IF29" i="40"/>
  <c r="IF28" i="40"/>
  <c r="IF26" i="40"/>
  <c r="IF25" i="40"/>
  <c r="IF24" i="40"/>
  <c r="IF23" i="40"/>
  <c r="IF22" i="40"/>
  <c r="IF21" i="40"/>
  <c r="IF20" i="40"/>
  <c r="IF19" i="40"/>
  <c r="IF18" i="40"/>
  <c r="IF17" i="40"/>
  <c r="IF16" i="40"/>
  <c r="IF15" i="40"/>
  <c r="IF14" i="40"/>
  <c r="GZ46" i="40"/>
  <c r="GZ45" i="40"/>
  <c r="GZ44" i="40"/>
  <c r="GZ43" i="40"/>
  <c r="GZ42" i="40"/>
  <c r="GZ41" i="40"/>
  <c r="GZ40" i="40"/>
  <c r="GZ39" i="40"/>
  <c r="GZ38" i="40"/>
  <c r="GZ37" i="40"/>
  <c r="GZ36" i="40"/>
  <c r="GZ35" i="40"/>
  <c r="GZ34" i="40"/>
  <c r="GZ33" i="40"/>
  <c r="GZ32" i="40"/>
  <c r="GZ31" i="40"/>
  <c r="GZ30" i="40"/>
  <c r="GZ29" i="40"/>
  <c r="GZ28" i="40"/>
  <c r="GZ26" i="40"/>
  <c r="GZ25" i="40"/>
  <c r="GZ24" i="40"/>
  <c r="GZ23" i="40"/>
  <c r="GZ22" i="40"/>
  <c r="GZ21" i="40"/>
  <c r="GZ20" i="40"/>
  <c r="GZ19" i="40"/>
  <c r="GZ18" i="40"/>
  <c r="GZ17" i="40"/>
  <c r="GZ16" i="40"/>
  <c r="GZ15" i="40"/>
  <c r="GZ14" i="40"/>
  <c r="GZ13" i="40"/>
  <c r="GZ12" i="40"/>
  <c r="GZ11" i="40"/>
  <c r="GR47" i="40"/>
  <c r="GR46" i="40"/>
  <c r="GR45" i="40"/>
  <c r="GR44" i="40"/>
  <c r="GR43" i="40"/>
  <c r="GR42" i="40"/>
  <c r="GR41" i="40"/>
  <c r="GR40" i="40"/>
  <c r="GR39" i="40"/>
  <c r="GR38" i="40"/>
  <c r="GR37" i="40"/>
  <c r="GR36" i="40"/>
  <c r="GR35" i="40"/>
  <c r="GR34" i="40"/>
  <c r="GR33" i="40"/>
  <c r="GR32" i="40"/>
  <c r="GR31" i="40"/>
  <c r="GR30" i="40"/>
  <c r="GR29" i="40"/>
  <c r="GR28" i="40"/>
  <c r="GR26" i="40"/>
  <c r="GR25" i="40"/>
  <c r="GR24" i="40"/>
  <c r="GR23" i="40"/>
  <c r="GR22" i="40"/>
  <c r="GR21" i="40"/>
  <c r="GR20" i="40"/>
  <c r="GR19" i="40"/>
  <c r="GR18" i="40"/>
  <c r="GR17" i="40"/>
  <c r="GR16" i="40"/>
  <c r="GR15" i="40"/>
  <c r="GR14" i="40"/>
  <c r="GR13" i="40"/>
  <c r="GR12" i="40"/>
  <c r="GR11" i="40"/>
  <c r="IF27" i="40" l="1"/>
  <c r="IF48" i="40" s="1"/>
  <c r="GZ27" i="40"/>
  <c r="GR27" i="40"/>
  <c r="HO46" i="40" l="1"/>
  <c r="HO45" i="40"/>
  <c r="HO44" i="40"/>
  <c r="HO43" i="40"/>
  <c r="HO42" i="40"/>
  <c r="HO41" i="40"/>
  <c r="HO40" i="40"/>
  <c r="HO39" i="40"/>
  <c r="HO38" i="40"/>
  <c r="HO37" i="40"/>
  <c r="HO36" i="40"/>
  <c r="HO35" i="40"/>
  <c r="HO34" i="40"/>
  <c r="HO33" i="40"/>
  <c r="HO32" i="40"/>
  <c r="HO31" i="40"/>
  <c r="HO30" i="40"/>
  <c r="HO27" i="40"/>
  <c r="HO24" i="40"/>
  <c r="HO23" i="40"/>
  <c r="HO22" i="40"/>
  <c r="HO21" i="40"/>
  <c r="HO20" i="40"/>
  <c r="HO19" i="40"/>
  <c r="HO18" i="40"/>
  <c r="HO17" i="40"/>
  <c r="HO16" i="40"/>
  <c r="HO15" i="40"/>
  <c r="HO14" i="40"/>
  <c r="HO13" i="40"/>
  <c r="HO12" i="40"/>
  <c r="HO11" i="40"/>
  <c r="HI46" i="40"/>
  <c r="HI45" i="40"/>
  <c r="HI44" i="40"/>
  <c r="HI43" i="40"/>
  <c r="HI42" i="40"/>
  <c r="HI41" i="40"/>
  <c r="HI40" i="40"/>
  <c r="HI39" i="40"/>
  <c r="HI38" i="40"/>
  <c r="HI37" i="40"/>
  <c r="HI36" i="40"/>
  <c r="HI35" i="40"/>
  <c r="HI34" i="40"/>
  <c r="HI33" i="40"/>
  <c r="HI32" i="40"/>
  <c r="HI31" i="40"/>
  <c r="HI30" i="40"/>
  <c r="HI27" i="40"/>
  <c r="HI24" i="40"/>
  <c r="HI23" i="40"/>
  <c r="HI22" i="40"/>
  <c r="HI21" i="40"/>
  <c r="HI20" i="40"/>
  <c r="HI19" i="40"/>
  <c r="HI18" i="40"/>
  <c r="HI17" i="40"/>
  <c r="HI16" i="40"/>
  <c r="HI15" i="40"/>
  <c r="HI14" i="40"/>
  <c r="HI13" i="40"/>
  <c r="HI12" i="40"/>
  <c r="HI11" i="40"/>
  <c r="FQ46" i="40"/>
  <c r="FQ45" i="40"/>
  <c r="FQ44" i="40"/>
  <c r="FQ43" i="40"/>
  <c r="FQ42" i="40"/>
  <c r="FQ41" i="40"/>
  <c r="FQ40" i="40"/>
  <c r="FQ39" i="40"/>
  <c r="FQ38" i="40"/>
  <c r="FQ37" i="40"/>
  <c r="FQ36" i="40"/>
  <c r="FQ35" i="40"/>
  <c r="FQ34" i="40"/>
  <c r="FQ33" i="40"/>
  <c r="FQ32" i="40"/>
  <c r="FQ31" i="40"/>
  <c r="FQ30" i="40"/>
  <c r="FQ29" i="40"/>
  <c r="FQ24" i="40"/>
  <c r="FQ23" i="40"/>
  <c r="FQ22" i="40"/>
  <c r="FQ21" i="40"/>
  <c r="FQ20" i="40"/>
  <c r="FQ19" i="40"/>
  <c r="FQ18" i="40"/>
  <c r="FQ17" i="40"/>
  <c r="FQ15" i="40"/>
  <c r="FQ14" i="40"/>
  <c r="FQ13" i="40"/>
  <c r="FQ12" i="40"/>
  <c r="FQ11" i="40"/>
  <c r="BJ47" i="40"/>
  <c r="BJ46" i="40"/>
  <c r="BJ45" i="40"/>
  <c r="BJ44" i="40"/>
  <c r="BJ43" i="40"/>
  <c r="BJ42" i="40"/>
  <c r="BJ41" i="40"/>
  <c r="BJ40" i="40"/>
  <c r="BJ39" i="40"/>
  <c r="BJ38" i="40"/>
  <c r="BJ37" i="40"/>
  <c r="BJ36" i="40"/>
  <c r="BJ34" i="40"/>
  <c r="BJ33" i="40"/>
  <c r="BJ32" i="40"/>
  <c r="BJ31" i="40"/>
  <c r="BJ30" i="40"/>
  <c r="BJ29" i="40"/>
  <c r="BJ28" i="40"/>
  <c r="BJ27" i="40"/>
  <c r="BJ26" i="40"/>
  <c r="BJ25" i="40"/>
  <c r="BJ24" i="40"/>
  <c r="BJ23" i="40"/>
  <c r="BJ22" i="40"/>
  <c r="BJ21" i="40"/>
  <c r="BJ20" i="40"/>
  <c r="BJ19" i="40"/>
  <c r="BJ18" i="40"/>
  <c r="BJ17" i="40"/>
  <c r="BJ16" i="40"/>
  <c r="IM46" i="40"/>
  <c r="IM45" i="40"/>
  <c r="IM44" i="40"/>
  <c r="IM43" i="40"/>
  <c r="IM42" i="40"/>
  <c r="IM41" i="40"/>
  <c r="IM40" i="40"/>
  <c r="IM39" i="40"/>
  <c r="IM38" i="40"/>
  <c r="IM37" i="40"/>
  <c r="IM36" i="40"/>
  <c r="IM35" i="40"/>
  <c r="IM34" i="40"/>
  <c r="IM32" i="40"/>
  <c r="IM31" i="40"/>
  <c r="IM30" i="40"/>
  <c r="IM29" i="40"/>
  <c r="IM27" i="40"/>
  <c r="IM24" i="40"/>
  <c r="IM23" i="40"/>
  <c r="IM22" i="40"/>
  <c r="IM21" i="40"/>
  <c r="IM20" i="40"/>
  <c r="IM19" i="40"/>
  <c r="IM18" i="40"/>
  <c r="IM17" i="40"/>
  <c r="IM16" i="40"/>
  <c r="IM15" i="40"/>
  <c r="IM14" i="40"/>
  <c r="IM13" i="40"/>
  <c r="IM12" i="40"/>
  <c r="IM11" i="40"/>
  <c r="IP46" i="40"/>
  <c r="IP45" i="40"/>
  <c r="IP44" i="40"/>
  <c r="IP43" i="40"/>
  <c r="IP42" i="40"/>
  <c r="IP41" i="40"/>
  <c r="IP40" i="40"/>
  <c r="IP39" i="40"/>
  <c r="IP38" i="40"/>
  <c r="IP37" i="40"/>
  <c r="IP36" i="40"/>
  <c r="IP35" i="40"/>
  <c r="IP34" i="40"/>
  <c r="IP33" i="40"/>
  <c r="IP27" i="40"/>
  <c r="IP26" i="40"/>
  <c r="IP25" i="40"/>
  <c r="IP21" i="40"/>
  <c r="IP20" i="40"/>
  <c r="IP18" i="40"/>
  <c r="IP17" i="40"/>
  <c r="IP16" i="40"/>
  <c r="IP15" i="40"/>
  <c r="IP14" i="40"/>
  <c r="IP12" i="40"/>
  <c r="IP11" i="40"/>
  <c r="EW29" i="40"/>
  <c r="DG29" i="40"/>
  <c r="CC29" i="40"/>
  <c r="BT46" i="40"/>
  <c r="BT45" i="40"/>
  <c r="BT44" i="40"/>
  <c r="BT43" i="40"/>
  <c r="BT42" i="40"/>
  <c r="BT39" i="40"/>
  <c r="BT38" i="40"/>
  <c r="BT34" i="40"/>
  <c r="BT33" i="40"/>
  <c r="BT27" i="40"/>
  <c r="BT25" i="40"/>
  <c r="BT21" i="40"/>
  <c r="BT20" i="40"/>
  <c r="BT18" i="40"/>
  <c r="BT17" i="40"/>
  <c r="BT16" i="40"/>
  <c r="BT15" i="40"/>
  <c r="BT12" i="40"/>
  <c r="BT11" i="40"/>
  <c r="BN46" i="40"/>
  <c r="BN45" i="40"/>
  <c r="BN43" i="40"/>
  <c r="BN42" i="40"/>
  <c r="BN39" i="40"/>
  <c r="BN38" i="40"/>
  <c r="BN34" i="40"/>
  <c r="BN33" i="40"/>
  <c r="BN27" i="40"/>
  <c r="BN25" i="40"/>
  <c r="BN21" i="40"/>
  <c r="BN20" i="40"/>
  <c r="BN18" i="40"/>
  <c r="BN17" i="40"/>
  <c r="BN16" i="40"/>
  <c r="BH46" i="40"/>
  <c r="BH45" i="40"/>
  <c r="BH43" i="40"/>
  <c r="BH42" i="40"/>
  <c r="BH41" i="40"/>
  <c r="BH39" i="40"/>
  <c r="BH38" i="40"/>
  <c r="BH36" i="40"/>
  <c r="BH34" i="40"/>
  <c r="BH33" i="40"/>
  <c r="BH27" i="40"/>
  <c r="BH25" i="40"/>
  <c r="BH21" i="40"/>
  <c r="BH20" i="40"/>
  <c r="BH19" i="40"/>
  <c r="BH18" i="40"/>
  <c r="BH17" i="40"/>
  <c r="BH16" i="40"/>
  <c r="BH15" i="40"/>
  <c r="BH12" i="40"/>
  <c r="BH11" i="40"/>
  <c r="IP47" i="40"/>
  <c r="BT47" i="40"/>
  <c r="BN47" i="40"/>
  <c r="BH47" i="40"/>
  <c r="BN44" i="40"/>
  <c r="BH44" i="40"/>
  <c r="BT41" i="40"/>
  <c r="BN41" i="40"/>
  <c r="BT40" i="40"/>
  <c r="BN40" i="40"/>
  <c r="BH40" i="40"/>
  <c r="BT37" i="40"/>
  <c r="BN37" i="40"/>
  <c r="BH37" i="40"/>
  <c r="BT36" i="40"/>
  <c r="BN36" i="40"/>
  <c r="BT35" i="40"/>
  <c r="BN35" i="40"/>
  <c r="BH35" i="40"/>
  <c r="IP32" i="40"/>
  <c r="BT32" i="40"/>
  <c r="BN32" i="40"/>
  <c r="BH32" i="40"/>
  <c r="IP31" i="40"/>
  <c r="BT31" i="40"/>
  <c r="BN31" i="40"/>
  <c r="BH31" i="40"/>
  <c r="IP30" i="40"/>
  <c r="BT30" i="40"/>
  <c r="BN30" i="40"/>
  <c r="BH30" i="40"/>
  <c r="IP29" i="40"/>
  <c r="IP28" i="40"/>
  <c r="IP24" i="40"/>
  <c r="BT24" i="40"/>
  <c r="BN24" i="40"/>
  <c r="BH24" i="40"/>
  <c r="IP23" i="40"/>
  <c r="BT23" i="40"/>
  <c r="BN23" i="40"/>
  <c r="BH23" i="40"/>
  <c r="IP22" i="40"/>
  <c r="BT22" i="40"/>
  <c r="BN22" i="40"/>
  <c r="BH22" i="40"/>
  <c r="IP19" i="40"/>
  <c r="BT19" i="40"/>
  <c r="BN19" i="40"/>
  <c r="BT14" i="40"/>
  <c r="BH14" i="40"/>
  <c r="IP13" i="40"/>
  <c r="BT13" i="40"/>
  <c r="BH13" i="40"/>
  <c r="EE16" i="40"/>
  <c r="IQ10" i="40"/>
  <c r="IS10" i="40"/>
  <c r="BW11" i="40"/>
  <c r="CC11" i="40"/>
  <c r="CI11" i="40"/>
  <c r="CO11" i="40"/>
  <c r="DG11" i="40"/>
  <c r="DM11" i="40"/>
  <c r="DU11" i="40"/>
  <c r="DY11" i="40"/>
  <c r="EA11" i="40"/>
  <c r="EC11" i="40"/>
  <c r="EE11" i="40"/>
  <c r="EG11" i="40"/>
  <c r="EI11" i="40"/>
  <c r="EK11" i="40"/>
  <c r="EM11" i="40"/>
  <c r="EO11" i="40"/>
  <c r="EQ11" i="40"/>
  <c r="ES11" i="40"/>
  <c r="EW11" i="40"/>
  <c r="EY11" i="40"/>
  <c r="FC11" i="40"/>
  <c r="FE11" i="40"/>
  <c r="FG11" i="40"/>
  <c r="FM11" i="40"/>
  <c r="FO11" i="40"/>
  <c r="HM11" i="40"/>
  <c r="HU11" i="40"/>
  <c r="IE11" i="40"/>
  <c r="IQ11" i="40"/>
  <c r="IS11" i="40"/>
  <c r="BW12" i="40"/>
  <c r="CC12" i="40"/>
  <c r="CI12" i="40"/>
  <c r="CO12" i="40"/>
  <c r="DG12" i="40"/>
  <c r="DM12" i="40"/>
  <c r="DU12" i="40"/>
  <c r="DY12" i="40"/>
  <c r="EA12" i="40"/>
  <c r="EC12" i="40"/>
  <c r="EE12" i="40"/>
  <c r="EG12" i="40"/>
  <c r="EI12" i="40"/>
  <c r="EK12" i="40"/>
  <c r="EM12" i="40"/>
  <c r="EO12" i="40"/>
  <c r="EQ12" i="40"/>
  <c r="ES12" i="40"/>
  <c r="EW12" i="40"/>
  <c r="EY12" i="40"/>
  <c r="FC12" i="40"/>
  <c r="FE12" i="40"/>
  <c r="FG12" i="40"/>
  <c r="FM12" i="40"/>
  <c r="FO12" i="40"/>
  <c r="HM12" i="40"/>
  <c r="HU12" i="40"/>
  <c r="IE12" i="40"/>
  <c r="IQ12" i="40"/>
  <c r="IS12" i="40"/>
  <c r="BW13" i="40"/>
  <c r="CC13" i="40"/>
  <c r="CI13" i="40"/>
  <c r="CO13" i="40"/>
  <c r="DG13" i="40"/>
  <c r="DM13" i="40"/>
  <c r="DU13" i="40"/>
  <c r="DY13" i="40"/>
  <c r="EA13" i="40"/>
  <c r="EC13" i="40"/>
  <c r="EE13" i="40"/>
  <c r="EG13" i="40"/>
  <c r="EI13" i="40"/>
  <c r="EK13" i="40"/>
  <c r="EM13" i="40"/>
  <c r="EO13" i="40"/>
  <c r="EQ13" i="40"/>
  <c r="EW13" i="40"/>
  <c r="EY13" i="40"/>
  <c r="FC13" i="40"/>
  <c r="FE13" i="40"/>
  <c r="FG13" i="40"/>
  <c r="FM13" i="40"/>
  <c r="FO13" i="40"/>
  <c r="HM13" i="40"/>
  <c r="HU13" i="40"/>
  <c r="IE13" i="40"/>
  <c r="IQ13" i="40"/>
  <c r="IS13" i="40"/>
  <c r="BW14" i="40"/>
  <c r="CC14" i="40"/>
  <c r="CI14" i="40"/>
  <c r="CO14" i="40"/>
  <c r="DG14" i="40"/>
  <c r="DM14" i="40"/>
  <c r="DU14" i="40"/>
  <c r="DY14" i="40"/>
  <c r="EA14" i="40"/>
  <c r="EC14" i="40"/>
  <c r="EE14" i="40"/>
  <c r="EG14" i="40"/>
  <c r="EI14" i="40"/>
  <c r="EK14" i="40"/>
  <c r="EM14" i="40"/>
  <c r="EO14" i="40"/>
  <c r="EQ14" i="40"/>
  <c r="ES14" i="40"/>
  <c r="EW14" i="40"/>
  <c r="EY14" i="40"/>
  <c r="FC14" i="40"/>
  <c r="FE14" i="40"/>
  <c r="FG14" i="40"/>
  <c r="FM14" i="40"/>
  <c r="FO14" i="40"/>
  <c r="HM14" i="40"/>
  <c r="HU14" i="40"/>
  <c r="IE14" i="40"/>
  <c r="IQ14" i="40"/>
  <c r="IS14" i="40"/>
  <c r="BW15" i="40"/>
  <c r="CC15" i="40"/>
  <c r="CI15" i="40"/>
  <c r="CO15" i="40"/>
  <c r="DG15" i="40"/>
  <c r="DM15" i="40"/>
  <c r="DU15" i="40"/>
  <c r="DY15" i="40"/>
  <c r="EA15" i="40"/>
  <c r="EC15" i="40"/>
  <c r="EE15" i="40"/>
  <c r="EG15" i="40"/>
  <c r="EI15" i="40"/>
  <c r="EK15" i="40"/>
  <c r="EM15" i="40"/>
  <c r="EO15" i="40"/>
  <c r="EQ15" i="40"/>
  <c r="ES15" i="40"/>
  <c r="EW15" i="40"/>
  <c r="EY15" i="40"/>
  <c r="FC15" i="40"/>
  <c r="FE15" i="40"/>
  <c r="FG15" i="40"/>
  <c r="FM15" i="40"/>
  <c r="FO15" i="40"/>
  <c r="HM15" i="40"/>
  <c r="HU15" i="40"/>
  <c r="IE15" i="40"/>
  <c r="IQ15" i="40"/>
  <c r="IS15" i="40"/>
  <c r="BW16" i="40"/>
  <c r="CC16" i="40"/>
  <c r="CI16" i="40"/>
  <c r="CO16" i="40"/>
  <c r="DG16" i="40"/>
  <c r="DM16" i="40"/>
  <c r="DU16" i="40"/>
  <c r="DY16" i="40"/>
  <c r="EA16" i="40"/>
  <c r="EC16" i="40"/>
  <c r="EG16" i="40"/>
  <c r="EI16" i="40"/>
  <c r="EK16" i="40"/>
  <c r="EM16" i="40"/>
  <c r="EO16" i="40"/>
  <c r="EQ16" i="40"/>
  <c r="ES16" i="40"/>
  <c r="EW16" i="40"/>
  <c r="EY16" i="40"/>
  <c r="FC16" i="40"/>
  <c r="FE16" i="40"/>
  <c r="FG16" i="40"/>
  <c r="FM16" i="40"/>
  <c r="FO16" i="40"/>
  <c r="HM16" i="40"/>
  <c r="HU16" i="40"/>
  <c r="IQ16" i="40"/>
  <c r="IS16" i="40"/>
  <c r="BW17" i="40"/>
  <c r="CC17" i="40"/>
  <c r="CI17" i="40"/>
  <c r="CO17" i="40"/>
  <c r="DG17" i="40"/>
  <c r="DM17" i="40"/>
  <c r="DU17" i="40"/>
  <c r="DY17" i="40"/>
  <c r="EA17" i="40"/>
  <c r="EC17" i="40"/>
  <c r="EE17" i="40"/>
  <c r="EG17" i="40"/>
  <c r="EI17" i="40"/>
  <c r="EK17" i="40"/>
  <c r="EM17" i="40"/>
  <c r="EO17" i="40"/>
  <c r="EQ17" i="40"/>
  <c r="ES17" i="40"/>
  <c r="EW17" i="40"/>
  <c r="EY17" i="40"/>
  <c r="FC17" i="40"/>
  <c r="FE17" i="40"/>
  <c r="FG17" i="40"/>
  <c r="FM17" i="40"/>
  <c r="FO17" i="40"/>
  <c r="HM17" i="40"/>
  <c r="HU17" i="40"/>
  <c r="IE17" i="40"/>
  <c r="IQ17" i="40"/>
  <c r="IS17" i="40"/>
  <c r="BW18" i="40"/>
  <c r="CC18" i="40"/>
  <c r="CI18" i="40"/>
  <c r="CO18" i="40"/>
  <c r="DG18" i="40"/>
  <c r="DM18" i="40"/>
  <c r="DU18" i="40"/>
  <c r="DY18" i="40"/>
  <c r="EA18" i="40"/>
  <c r="EC18" i="40"/>
  <c r="EE18" i="40"/>
  <c r="EG18" i="40"/>
  <c r="EI18" i="40"/>
  <c r="EK18" i="40"/>
  <c r="EM18" i="40"/>
  <c r="EO18" i="40"/>
  <c r="EQ18" i="40"/>
  <c r="ES18" i="40"/>
  <c r="EW18" i="40"/>
  <c r="EY18" i="40"/>
  <c r="FC18" i="40"/>
  <c r="FE18" i="40"/>
  <c r="FG18" i="40"/>
  <c r="FM18" i="40"/>
  <c r="FO18" i="40"/>
  <c r="HM18" i="40"/>
  <c r="HU18" i="40"/>
  <c r="IE18" i="40"/>
  <c r="IQ18" i="40"/>
  <c r="IS18" i="40"/>
  <c r="BW19" i="40"/>
  <c r="CC19" i="40"/>
  <c r="CI19" i="40"/>
  <c r="CO19" i="40"/>
  <c r="DG19" i="40"/>
  <c r="DM19" i="40"/>
  <c r="DU19" i="40"/>
  <c r="DY19" i="40"/>
  <c r="EA19" i="40"/>
  <c r="EC19" i="40"/>
  <c r="EE19" i="40"/>
  <c r="EG19" i="40"/>
  <c r="EI19" i="40"/>
  <c r="EK19" i="40"/>
  <c r="EM19" i="40"/>
  <c r="EO19" i="40"/>
  <c r="EQ19" i="40"/>
  <c r="ES19" i="40"/>
  <c r="EW19" i="40"/>
  <c r="EY19" i="40"/>
  <c r="FC19" i="40"/>
  <c r="FE19" i="40"/>
  <c r="FG19" i="40"/>
  <c r="FM19" i="40"/>
  <c r="FO19" i="40"/>
  <c r="HM19" i="40"/>
  <c r="HU19" i="40"/>
  <c r="IE19" i="40"/>
  <c r="IQ19" i="40"/>
  <c r="IS19" i="40"/>
  <c r="BW20" i="40"/>
  <c r="CC20" i="40"/>
  <c r="CI20" i="40"/>
  <c r="CO20" i="40"/>
  <c r="DG20" i="40"/>
  <c r="DM20" i="40"/>
  <c r="DU20" i="40"/>
  <c r="DY20" i="40"/>
  <c r="EA20" i="40"/>
  <c r="EC20" i="40"/>
  <c r="EE20" i="40"/>
  <c r="EG20" i="40"/>
  <c r="EI20" i="40"/>
  <c r="EK20" i="40"/>
  <c r="EM20" i="40"/>
  <c r="EO20" i="40"/>
  <c r="EQ20" i="40"/>
  <c r="ES20" i="40"/>
  <c r="EW20" i="40"/>
  <c r="EY20" i="40"/>
  <c r="FC20" i="40"/>
  <c r="FE20" i="40"/>
  <c r="FG20" i="40"/>
  <c r="FM20" i="40"/>
  <c r="FO20" i="40"/>
  <c r="HM20" i="40"/>
  <c r="HU20" i="40"/>
  <c r="IE20" i="40"/>
  <c r="IQ20" i="40"/>
  <c r="IS20" i="40"/>
  <c r="BW21" i="40"/>
  <c r="CC21" i="40"/>
  <c r="CI21" i="40"/>
  <c r="CO21" i="40"/>
  <c r="DG21" i="40"/>
  <c r="DM21" i="40"/>
  <c r="DU21" i="40"/>
  <c r="DY21" i="40"/>
  <c r="EA21" i="40"/>
  <c r="EC21" i="40"/>
  <c r="EE21" i="40"/>
  <c r="EG21" i="40"/>
  <c r="EI21" i="40"/>
  <c r="EK21" i="40"/>
  <c r="EM21" i="40"/>
  <c r="EO21" i="40"/>
  <c r="EQ21" i="40"/>
  <c r="ES21" i="40"/>
  <c r="EW21" i="40"/>
  <c r="EY21" i="40"/>
  <c r="FC21" i="40"/>
  <c r="FE21" i="40"/>
  <c r="FG21" i="40"/>
  <c r="FM21" i="40"/>
  <c r="FO21" i="40"/>
  <c r="HM21" i="40"/>
  <c r="HU21" i="40"/>
  <c r="IE21" i="40"/>
  <c r="IQ21" i="40"/>
  <c r="IS21" i="40"/>
  <c r="BW22" i="40"/>
  <c r="CC22" i="40"/>
  <c r="CI22" i="40"/>
  <c r="CO22" i="40"/>
  <c r="DG22" i="40"/>
  <c r="DM22" i="40"/>
  <c r="DU22" i="40"/>
  <c r="DY22" i="40"/>
  <c r="EA22" i="40"/>
  <c r="EC22" i="40"/>
  <c r="EE22" i="40"/>
  <c r="EG22" i="40"/>
  <c r="EI22" i="40"/>
  <c r="EK22" i="40"/>
  <c r="EM22" i="40"/>
  <c r="EO22" i="40"/>
  <c r="EQ22" i="40"/>
  <c r="ES22" i="40"/>
  <c r="EW22" i="40"/>
  <c r="EY22" i="40"/>
  <c r="FC22" i="40"/>
  <c r="FE22" i="40"/>
  <c r="FG22" i="40"/>
  <c r="FM22" i="40"/>
  <c r="FO22" i="40"/>
  <c r="HM22" i="40"/>
  <c r="HU22" i="40"/>
  <c r="IE22" i="40"/>
  <c r="IQ22" i="40"/>
  <c r="IS22" i="40"/>
  <c r="BW23" i="40"/>
  <c r="CC23" i="40"/>
  <c r="CI23" i="40"/>
  <c r="CO23" i="40"/>
  <c r="DG23" i="40"/>
  <c r="DM23" i="40"/>
  <c r="DU23" i="40"/>
  <c r="DY23" i="40"/>
  <c r="EA23" i="40"/>
  <c r="EC23" i="40"/>
  <c r="EG23" i="40"/>
  <c r="EI23" i="40"/>
  <c r="EK23" i="40"/>
  <c r="EM23" i="40"/>
  <c r="EO23" i="40"/>
  <c r="EQ23" i="40"/>
  <c r="ES23" i="40"/>
  <c r="EW23" i="40"/>
  <c r="EY23" i="40"/>
  <c r="FC23" i="40"/>
  <c r="FE23" i="40"/>
  <c r="FG23" i="40"/>
  <c r="FM23" i="40"/>
  <c r="FO23" i="40"/>
  <c r="HM23" i="40"/>
  <c r="HU23" i="40"/>
  <c r="IE23" i="40"/>
  <c r="IQ23" i="40"/>
  <c r="IS23" i="40"/>
  <c r="BW24" i="40"/>
  <c r="CC24" i="40"/>
  <c r="CI24" i="40"/>
  <c r="CO24" i="40"/>
  <c r="DG24" i="40"/>
  <c r="DM24" i="40"/>
  <c r="DU24" i="40"/>
  <c r="DY24" i="40"/>
  <c r="EA24" i="40"/>
  <c r="EC24" i="40"/>
  <c r="EE24" i="40"/>
  <c r="EG24" i="40"/>
  <c r="EI24" i="40"/>
  <c r="EK24" i="40"/>
  <c r="EM24" i="40"/>
  <c r="EO24" i="40"/>
  <c r="EQ24" i="40"/>
  <c r="ES24" i="40"/>
  <c r="EW24" i="40"/>
  <c r="EY24" i="40"/>
  <c r="FC24" i="40"/>
  <c r="FE24" i="40"/>
  <c r="FG24" i="40"/>
  <c r="FM24" i="40"/>
  <c r="FO24" i="40"/>
  <c r="HM24" i="40"/>
  <c r="HU24" i="40"/>
  <c r="IE24" i="40"/>
  <c r="IQ24" i="40"/>
  <c r="IS24" i="40"/>
  <c r="BW25" i="40"/>
  <c r="CC25" i="40"/>
  <c r="CI25" i="40"/>
  <c r="CO25" i="40"/>
  <c r="DG25" i="40"/>
  <c r="EA25" i="40"/>
  <c r="EC25" i="40"/>
  <c r="EE25" i="40"/>
  <c r="EG25" i="40"/>
  <c r="EI25" i="40"/>
  <c r="EK25" i="40"/>
  <c r="ES25" i="40"/>
  <c r="EY25" i="40"/>
  <c r="FE25" i="40"/>
  <c r="HM25" i="40"/>
  <c r="HU25" i="40"/>
  <c r="IQ25" i="40"/>
  <c r="IS25" i="40"/>
  <c r="DU26" i="40"/>
  <c r="EA26" i="40"/>
  <c r="EC26" i="40"/>
  <c r="EE26" i="40"/>
  <c r="EG26" i="40"/>
  <c r="EI26" i="40"/>
  <c r="EK26" i="40"/>
  <c r="EM26" i="40"/>
  <c r="EO26" i="40"/>
  <c r="ES26" i="40"/>
  <c r="EY26" i="40"/>
  <c r="FE26" i="40"/>
  <c r="HM26" i="40"/>
  <c r="HU26" i="40"/>
  <c r="IQ26" i="40"/>
  <c r="IS26" i="40"/>
  <c r="DG27" i="40"/>
  <c r="DU27" i="40"/>
  <c r="DY27" i="40"/>
  <c r="EA27" i="40"/>
  <c r="EC27" i="40"/>
  <c r="EE27" i="40"/>
  <c r="EG27" i="40"/>
  <c r="EI27" i="40"/>
  <c r="EK27" i="40"/>
  <c r="EM27" i="40"/>
  <c r="EO27" i="40"/>
  <c r="EQ27" i="40"/>
  <c r="ES27" i="40"/>
  <c r="EW27" i="40"/>
  <c r="EY27" i="40"/>
  <c r="FE27" i="40"/>
  <c r="FG27" i="40"/>
  <c r="FM27" i="40"/>
  <c r="FO27" i="40"/>
  <c r="HM27" i="40"/>
  <c r="HU27" i="40"/>
  <c r="IQ27" i="40"/>
  <c r="IS27" i="40"/>
  <c r="DU28" i="40"/>
  <c r="EA28" i="40"/>
  <c r="EC28" i="40"/>
  <c r="EE28" i="40"/>
  <c r="EG28" i="40"/>
  <c r="EI28" i="40"/>
  <c r="EK28" i="40"/>
  <c r="EM28" i="40"/>
  <c r="EO28" i="40"/>
  <c r="ES28" i="40"/>
  <c r="EY28" i="40"/>
  <c r="FE28" i="40"/>
  <c r="HM28" i="40"/>
  <c r="HU28" i="40"/>
  <c r="IQ28" i="40"/>
  <c r="IS28" i="40"/>
  <c r="CI29" i="40"/>
  <c r="CO29" i="40"/>
  <c r="DU29" i="40"/>
  <c r="EA29" i="40"/>
  <c r="EC29" i="40"/>
  <c r="EE29" i="40"/>
  <c r="EG29" i="40"/>
  <c r="EI29" i="40"/>
  <c r="EK29" i="40"/>
  <c r="EM29" i="40"/>
  <c r="EO29" i="40"/>
  <c r="ES29" i="40"/>
  <c r="EY29" i="40"/>
  <c r="FE29" i="40"/>
  <c r="HM29" i="40"/>
  <c r="HU29" i="40"/>
  <c r="IQ29" i="40"/>
  <c r="IS29" i="40"/>
  <c r="BW30" i="40"/>
  <c r="CC30" i="40"/>
  <c r="CI30" i="40"/>
  <c r="CO30" i="40"/>
  <c r="DG30" i="40"/>
  <c r="DM30" i="40"/>
  <c r="DU30" i="40"/>
  <c r="DY30" i="40"/>
  <c r="EA30" i="40"/>
  <c r="EC30" i="40"/>
  <c r="EE30" i="40"/>
  <c r="EG30" i="40"/>
  <c r="EI30" i="40"/>
  <c r="EK30" i="40"/>
  <c r="EM30" i="40"/>
  <c r="EO30" i="40"/>
  <c r="EQ30" i="40"/>
  <c r="ES30" i="40"/>
  <c r="EW30" i="40"/>
  <c r="EY30" i="40"/>
  <c r="FC30" i="40"/>
  <c r="FE30" i="40"/>
  <c r="FG30" i="40"/>
  <c r="FM30" i="40"/>
  <c r="FO30" i="40"/>
  <c r="HM30" i="40"/>
  <c r="HU30" i="40"/>
  <c r="IQ30" i="40"/>
  <c r="IS30" i="40"/>
  <c r="BW31" i="40"/>
  <c r="CC31" i="40"/>
  <c r="CI31" i="40"/>
  <c r="CO31" i="40"/>
  <c r="DG31" i="40"/>
  <c r="DM31" i="40"/>
  <c r="DU31" i="40"/>
  <c r="DY31" i="40"/>
  <c r="EA31" i="40"/>
  <c r="EC31" i="40"/>
  <c r="EG31" i="40"/>
  <c r="EI31" i="40"/>
  <c r="EK31" i="40"/>
  <c r="EM31" i="40"/>
  <c r="EO31" i="40"/>
  <c r="EQ31" i="40"/>
  <c r="ES31" i="40"/>
  <c r="EW31" i="40"/>
  <c r="EY31" i="40"/>
  <c r="FC31" i="40"/>
  <c r="FE31" i="40"/>
  <c r="FG31" i="40"/>
  <c r="FM31" i="40"/>
  <c r="FO31" i="40"/>
  <c r="HM31" i="40"/>
  <c r="HU31" i="40"/>
  <c r="IE31" i="40"/>
  <c r="IQ31" i="40"/>
  <c r="IS31" i="40"/>
  <c r="BW32" i="40"/>
  <c r="CC32" i="40"/>
  <c r="CI32" i="40"/>
  <c r="CO32" i="40"/>
  <c r="DG32" i="40"/>
  <c r="DM32" i="40"/>
  <c r="DU32" i="40"/>
  <c r="DY32" i="40"/>
  <c r="EA32" i="40"/>
  <c r="EC32" i="40"/>
  <c r="EE32" i="40"/>
  <c r="EG32" i="40"/>
  <c r="EI32" i="40"/>
  <c r="EK32" i="40"/>
  <c r="EM32" i="40"/>
  <c r="EO32" i="40"/>
  <c r="EQ32" i="40"/>
  <c r="ES32" i="40"/>
  <c r="EW32" i="40"/>
  <c r="EY32" i="40"/>
  <c r="FC32" i="40"/>
  <c r="FE32" i="40"/>
  <c r="FG32" i="40"/>
  <c r="FM32" i="40"/>
  <c r="FO32" i="40"/>
  <c r="HM32" i="40"/>
  <c r="HU32" i="40"/>
  <c r="IE32" i="40"/>
  <c r="IQ32" i="40"/>
  <c r="IS32" i="40"/>
  <c r="BW33" i="40"/>
  <c r="CC33" i="40"/>
  <c r="CI33" i="40"/>
  <c r="CO33" i="40"/>
  <c r="DG33" i="40"/>
  <c r="DM33" i="40"/>
  <c r="DU33" i="40"/>
  <c r="DY33" i="40"/>
  <c r="EA33" i="40"/>
  <c r="EC33" i="40"/>
  <c r="EG33" i="40"/>
  <c r="EI33" i="40"/>
  <c r="EK33" i="40"/>
  <c r="EM33" i="40"/>
  <c r="EO33" i="40"/>
  <c r="EQ33" i="40"/>
  <c r="ES33" i="40"/>
  <c r="EW33" i="40"/>
  <c r="EY33" i="40"/>
  <c r="FC33" i="40"/>
  <c r="FE33" i="40"/>
  <c r="FG33" i="40"/>
  <c r="FM33" i="40"/>
  <c r="FO33" i="40"/>
  <c r="HM33" i="40"/>
  <c r="HU33" i="40"/>
  <c r="IE33" i="40"/>
  <c r="IQ33" i="40"/>
  <c r="IS33" i="40"/>
  <c r="BW34" i="40"/>
  <c r="CC34" i="40"/>
  <c r="CI34" i="40"/>
  <c r="CO34" i="40"/>
  <c r="DG34" i="40"/>
  <c r="DM34" i="40"/>
  <c r="DU34" i="40"/>
  <c r="DY34" i="40"/>
  <c r="EA34" i="40"/>
  <c r="EC34" i="40"/>
  <c r="EG34" i="40"/>
  <c r="EI34" i="40"/>
  <c r="EK34" i="40"/>
  <c r="EM34" i="40"/>
  <c r="EO34" i="40"/>
  <c r="EQ34" i="40"/>
  <c r="ES34" i="40"/>
  <c r="EW34" i="40"/>
  <c r="EY34" i="40"/>
  <c r="FC34" i="40"/>
  <c r="FE34" i="40"/>
  <c r="FG34" i="40"/>
  <c r="FM34" i="40"/>
  <c r="FO34" i="40"/>
  <c r="HM34" i="40"/>
  <c r="HU34" i="40"/>
  <c r="IE34" i="40"/>
  <c r="IQ34" i="40"/>
  <c r="IS34" i="40"/>
  <c r="BW35" i="40"/>
  <c r="CC35" i="40"/>
  <c r="CI35" i="40"/>
  <c r="CO35" i="40"/>
  <c r="DG35" i="40"/>
  <c r="DM35" i="40"/>
  <c r="DU35" i="40"/>
  <c r="DY35" i="40"/>
  <c r="EA35" i="40"/>
  <c r="EC35" i="40"/>
  <c r="EG35" i="40"/>
  <c r="EI35" i="40"/>
  <c r="EK35" i="40"/>
  <c r="EM35" i="40"/>
  <c r="EO35" i="40"/>
  <c r="EQ35" i="40"/>
  <c r="ES35" i="40"/>
  <c r="EW35" i="40"/>
  <c r="EY35" i="40"/>
  <c r="FC35" i="40"/>
  <c r="FE35" i="40"/>
  <c r="FG35" i="40"/>
  <c r="FM35" i="40"/>
  <c r="FO35" i="40"/>
  <c r="HM35" i="40"/>
  <c r="HU35" i="40"/>
  <c r="IE35" i="40"/>
  <c r="IQ35" i="40"/>
  <c r="IS35" i="40"/>
  <c r="BW36" i="40"/>
  <c r="CC36" i="40"/>
  <c r="CI36" i="40"/>
  <c r="CO36" i="40"/>
  <c r="DG36" i="40"/>
  <c r="DM36" i="40"/>
  <c r="DU36" i="40"/>
  <c r="DY36" i="40"/>
  <c r="EA36" i="40"/>
  <c r="EC36" i="40"/>
  <c r="EG36" i="40"/>
  <c r="EI36" i="40"/>
  <c r="EK36" i="40"/>
  <c r="EM36" i="40"/>
  <c r="EO36" i="40"/>
  <c r="EQ36" i="40"/>
  <c r="ES36" i="40"/>
  <c r="EW36" i="40"/>
  <c r="EY36" i="40"/>
  <c r="FC36" i="40"/>
  <c r="FE36" i="40"/>
  <c r="FG36" i="40"/>
  <c r="FM36" i="40"/>
  <c r="FO36" i="40"/>
  <c r="HM36" i="40"/>
  <c r="HU36" i="40"/>
  <c r="IE36" i="40"/>
  <c r="IQ36" i="40"/>
  <c r="IS36" i="40"/>
  <c r="BW37" i="40"/>
  <c r="CC37" i="40"/>
  <c r="CI37" i="40"/>
  <c r="CO37" i="40"/>
  <c r="DG37" i="40"/>
  <c r="DM37" i="40"/>
  <c r="DU37" i="40"/>
  <c r="DY37" i="40"/>
  <c r="EA37" i="40"/>
  <c r="EC37" i="40"/>
  <c r="EG37" i="40"/>
  <c r="EI37" i="40"/>
  <c r="EK37" i="40"/>
  <c r="EM37" i="40"/>
  <c r="EO37" i="40"/>
  <c r="EQ37" i="40"/>
  <c r="ES37" i="40"/>
  <c r="EW37" i="40"/>
  <c r="EY37" i="40"/>
  <c r="FC37" i="40"/>
  <c r="FE37" i="40"/>
  <c r="FG37" i="40"/>
  <c r="FM37" i="40"/>
  <c r="FO37" i="40"/>
  <c r="HM37" i="40"/>
  <c r="HU37" i="40"/>
  <c r="IE37" i="40"/>
  <c r="IQ37" i="40"/>
  <c r="IS37" i="40"/>
  <c r="BW38" i="40"/>
  <c r="CC38" i="40"/>
  <c r="CI38" i="40"/>
  <c r="CO38" i="40"/>
  <c r="DG38" i="40"/>
  <c r="DM38" i="40"/>
  <c r="DU38" i="40"/>
  <c r="DY38" i="40"/>
  <c r="EA38" i="40"/>
  <c r="EC38" i="40"/>
  <c r="EG38" i="40"/>
  <c r="EI38" i="40"/>
  <c r="EK38" i="40"/>
  <c r="EM38" i="40"/>
  <c r="EO38" i="40"/>
  <c r="EQ38" i="40"/>
  <c r="ES38" i="40"/>
  <c r="EW38" i="40"/>
  <c r="EY38" i="40"/>
  <c r="FC38" i="40"/>
  <c r="FE38" i="40"/>
  <c r="FG38" i="40"/>
  <c r="FM38" i="40"/>
  <c r="FO38" i="40"/>
  <c r="HM38" i="40"/>
  <c r="HU38" i="40"/>
  <c r="IE38" i="40"/>
  <c r="IQ38" i="40"/>
  <c r="IS38" i="40"/>
  <c r="BW39" i="40"/>
  <c r="CC39" i="40"/>
  <c r="CI39" i="40"/>
  <c r="CO39" i="40"/>
  <c r="DG39" i="40"/>
  <c r="DM39" i="40"/>
  <c r="DU39" i="40"/>
  <c r="DY39" i="40"/>
  <c r="EA39" i="40"/>
  <c r="EC39" i="40"/>
  <c r="EG39" i="40"/>
  <c r="EI39" i="40"/>
  <c r="EK39" i="40"/>
  <c r="EM39" i="40"/>
  <c r="EO39" i="40"/>
  <c r="EQ39" i="40"/>
  <c r="ES39" i="40"/>
  <c r="EW39" i="40"/>
  <c r="EY39" i="40"/>
  <c r="FC39" i="40"/>
  <c r="FE39" i="40"/>
  <c r="FG39" i="40"/>
  <c r="FM39" i="40"/>
  <c r="FO39" i="40"/>
  <c r="HM39" i="40"/>
  <c r="HU39" i="40"/>
  <c r="IE39" i="40"/>
  <c r="IQ39" i="40"/>
  <c r="IS39" i="40"/>
  <c r="BW40" i="40"/>
  <c r="CC40" i="40"/>
  <c r="CI40" i="40"/>
  <c r="CO40" i="40"/>
  <c r="DG40" i="40"/>
  <c r="DM40" i="40"/>
  <c r="DU40" i="40"/>
  <c r="DY40" i="40"/>
  <c r="EA40" i="40"/>
  <c r="EC40" i="40"/>
  <c r="EG40" i="40"/>
  <c r="EI40" i="40"/>
  <c r="EK40" i="40"/>
  <c r="EM40" i="40"/>
  <c r="EO40" i="40"/>
  <c r="EQ40" i="40"/>
  <c r="ES40" i="40"/>
  <c r="EW40" i="40"/>
  <c r="EY40" i="40"/>
  <c r="FC40" i="40"/>
  <c r="FE40" i="40"/>
  <c r="FG40" i="40"/>
  <c r="FM40" i="40"/>
  <c r="FO40" i="40"/>
  <c r="HM40" i="40"/>
  <c r="HU40" i="40"/>
  <c r="IE40" i="40"/>
  <c r="IQ40" i="40"/>
  <c r="IS40" i="40"/>
  <c r="BW41" i="40"/>
  <c r="CC41" i="40"/>
  <c r="CI41" i="40"/>
  <c r="CO41" i="40"/>
  <c r="DG41" i="40"/>
  <c r="DM41" i="40"/>
  <c r="DU41" i="40"/>
  <c r="DY41" i="40"/>
  <c r="EA41" i="40"/>
  <c r="EC41" i="40"/>
  <c r="EG41" i="40"/>
  <c r="EI41" i="40"/>
  <c r="EK41" i="40"/>
  <c r="EM41" i="40"/>
  <c r="EO41" i="40"/>
  <c r="EQ41" i="40"/>
  <c r="ES41" i="40"/>
  <c r="EW41" i="40"/>
  <c r="EY41" i="40"/>
  <c r="FC41" i="40"/>
  <c r="FE41" i="40"/>
  <c r="FG41" i="40"/>
  <c r="FM41" i="40"/>
  <c r="FO41" i="40"/>
  <c r="HM41" i="40"/>
  <c r="HU41" i="40"/>
  <c r="IE41" i="40"/>
  <c r="IQ41" i="40"/>
  <c r="IS41" i="40"/>
  <c r="BW42" i="40"/>
  <c r="CC42" i="40"/>
  <c r="CI42" i="40"/>
  <c r="CO42" i="40"/>
  <c r="DG42" i="40"/>
  <c r="DM42" i="40"/>
  <c r="DU42" i="40"/>
  <c r="DY42" i="40"/>
  <c r="EA42" i="40"/>
  <c r="EC42" i="40"/>
  <c r="EG42" i="40"/>
  <c r="EI42" i="40"/>
  <c r="EK42" i="40"/>
  <c r="EM42" i="40"/>
  <c r="EO42" i="40"/>
  <c r="EQ42" i="40"/>
  <c r="ES42" i="40"/>
  <c r="EW42" i="40"/>
  <c r="EY42" i="40"/>
  <c r="FC42" i="40"/>
  <c r="FE42" i="40"/>
  <c r="FG42" i="40"/>
  <c r="FM42" i="40"/>
  <c r="FO42" i="40"/>
  <c r="HM42" i="40"/>
  <c r="HU42" i="40"/>
  <c r="IE42" i="40"/>
  <c r="IQ42" i="40"/>
  <c r="IS42" i="40"/>
  <c r="BW43" i="40"/>
  <c r="CC43" i="40"/>
  <c r="CI43" i="40"/>
  <c r="CO43" i="40"/>
  <c r="DG43" i="40"/>
  <c r="DM43" i="40"/>
  <c r="DU43" i="40"/>
  <c r="DY43" i="40"/>
  <c r="EA43" i="40"/>
  <c r="EC43" i="40"/>
  <c r="EG43" i="40"/>
  <c r="EI43" i="40"/>
  <c r="EK43" i="40"/>
  <c r="EM43" i="40"/>
  <c r="EO43" i="40"/>
  <c r="EQ43" i="40"/>
  <c r="ES43" i="40"/>
  <c r="EW43" i="40"/>
  <c r="EY43" i="40"/>
  <c r="FC43" i="40"/>
  <c r="FE43" i="40"/>
  <c r="FG43" i="40"/>
  <c r="FM43" i="40"/>
  <c r="FO43" i="40"/>
  <c r="HM43" i="40"/>
  <c r="HU43" i="40"/>
  <c r="IE43" i="40"/>
  <c r="IQ43" i="40"/>
  <c r="IS43" i="40"/>
  <c r="BW44" i="40"/>
  <c r="CC44" i="40"/>
  <c r="CI44" i="40"/>
  <c r="CO44" i="40"/>
  <c r="DG44" i="40"/>
  <c r="DM44" i="40"/>
  <c r="DU44" i="40"/>
  <c r="DY44" i="40"/>
  <c r="EA44" i="40"/>
  <c r="EC44" i="40"/>
  <c r="EG44" i="40"/>
  <c r="EI44" i="40"/>
  <c r="EK44" i="40"/>
  <c r="EM44" i="40"/>
  <c r="EO44" i="40"/>
  <c r="EQ44" i="40"/>
  <c r="ES44" i="40"/>
  <c r="EW44" i="40"/>
  <c r="EY44" i="40"/>
  <c r="FC44" i="40"/>
  <c r="FE44" i="40"/>
  <c r="FG44" i="40"/>
  <c r="FM44" i="40"/>
  <c r="FO44" i="40"/>
  <c r="HM44" i="40"/>
  <c r="HU44" i="40"/>
  <c r="IE44" i="40"/>
  <c r="IQ44" i="40"/>
  <c r="IS44" i="40"/>
  <c r="BW45" i="40"/>
  <c r="CC45" i="40"/>
  <c r="CI45" i="40"/>
  <c r="CO45" i="40"/>
  <c r="DG45" i="40"/>
  <c r="DM45" i="40"/>
  <c r="DU45" i="40"/>
  <c r="DY45" i="40"/>
  <c r="EA45" i="40"/>
  <c r="EC45" i="40"/>
  <c r="EG45" i="40"/>
  <c r="EI45" i="40"/>
  <c r="EK45" i="40"/>
  <c r="EM45" i="40"/>
  <c r="EO45" i="40"/>
  <c r="EQ45" i="40"/>
  <c r="ES45" i="40"/>
  <c r="EW45" i="40"/>
  <c r="EY45" i="40"/>
  <c r="FC45" i="40"/>
  <c r="FE45" i="40"/>
  <c r="FG45" i="40"/>
  <c r="FM45" i="40"/>
  <c r="FO45" i="40"/>
  <c r="HM45" i="40"/>
  <c r="HU45" i="40"/>
  <c r="IE45" i="40"/>
  <c r="IQ45" i="40"/>
  <c r="IS45" i="40"/>
  <c r="BW46" i="40"/>
  <c r="CC46" i="40"/>
  <c r="CI46" i="40"/>
  <c r="CO46" i="40"/>
  <c r="DG46" i="40"/>
  <c r="DM46" i="40"/>
  <c r="DY46" i="40"/>
  <c r="EA46" i="40"/>
  <c r="EC46" i="40"/>
  <c r="EG46" i="40"/>
  <c r="EI46" i="40"/>
  <c r="EK46" i="40"/>
  <c r="EM46" i="40"/>
  <c r="EO46" i="40"/>
  <c r="EQ46" i="40"/>
  <c r="ES46" i="40"/>
  <c r="EW46" i="40"/>
  <c r="EY46" i="40"/>
  <c r="FC46" i="40"/>
  <c r="FE46" i="40"/>
  <c r="FG46" i="40"/>
  <c r="FM46" i="40"/>
  <c r="FO46" i="40"/>
  <c r="HM46" i="40"/>
  <c r="HU46" i="40"/>
  <c r="IE46" i="40"/>
  <c r="IQ46" i="40"/>
  <c r="IS46" i="40"/>
  <c r="DU47" i="40"/>
  <c r="EA47" i="40"/>
  <c r="EC47" i="40"/>
  <c r="EE47" i="40"/>
  <c r="EG47" i="40"/>
  <c r="EI47" i="40"/>
  <c r="EK47" i="40"/>
  <c r="EM47" i="40"/>
  <c r="EO47" i="40"/>
  <c r="ES47" i="40"/>
  <c r="EY47" i="40"/>
  <c r="FE47" i="40"/>
  <c r="HM47" i="40"/>
  <c r="HU47" i="40"/>
  <c r="IQ47" i="40"/>
  <c r="IS47" i="40"/>
  <c r="BI48" i="40"/>
  <c r="BK48" i="40"/>
  <c r="BO48" i="40"/>
  <c r="BQ48" i="40"/>
  <c r="GU48" i="40"/>
  <c r="HA48" i="40"/>
  <c r="HG48" i="40"/>
  <c r="IG48" i="40"/>
  <c r="II48" i="40"/>
  <c r="IK48" i="40"/>
  <c r="IU48" i="40"/>
  <c r="EE31" i="40"/>
  <c r="EE34" i="40"/>
  <c r="EE33" i="40"/>
  <c r="EE35" i="40"/>
  <c r="EE36" i="40"/>
  <c r="EE37" i="40"/>
  <c r="EE38" i="40"/>
  <c r="EE39" i="40"/>
  <c r="EE40" i="40"/>
  <c r="EE41" i="40"/>
  <c r="EE42" i="40"/>
  <c r="EE43" i="40"/>
  <c r="EE44" i="40"/>
  <c r="EE45" i="40"/>
  <c r="EE46" i="40"/>
  <c r="EE23" i="40"/>
  <c r="FQ48" i="40" l="1"/>
  <c r="CO48" i="40"/>
  <c r="AG48" i="40"/>
  <c r="Q48" i="40"/>
  <c r="FE48" i="40"/>
  <c r="ES48" i="40"/>
  <c r="IM48" i="40"/>
  <c r="HC48" i="40"/>
  <c r="HI48" i="40"/>
  <c r="EW48" i="40"/>
  <c r="DC48" i="40"/>
  <c r="DS48" i="40"/>
  <c r="HM48" i="40"/>
  <c r="DK48" i="40"/>
  <c r="BW48" i="40"/>
  <c r="AY48" i="40"/>
  <c r="W48" i="40"/>
  <c r="O48" i="40"/>
  <c r="DM48" i="40"/>
  <c r="BE48" i="40"/>
  <c r="Y48" i="40"/>
  <c r="DY48" i="40"/>
  <c r="CE48" i="40"/>
  <c r="G48" i="40"/>
  <c r="BN48" i="40"/>
  <c r="GK48" i="40"/>
  <c r="FK48" i="40"/>
  <c r="HO48" i="40"/>
  <c r="IO48" i="40"/>
  <c r="GC48" i="40"/>
  <c r="GE48" i="40"/>
  <c r="EU48" i="40"/>
  <c r="DQ48" i="40"/>
  <c r="HU48" i="40"/>
  <c r="IE48" i="40"/>
  <c r="HW48" i="40"/>
  <c r="GA48" i="40"/>
  <c r="GS48" i="40"/>
  <c r="FG48" i="40"/>
  <c r="CU48" i="40"/>
  <c r="CQ48" i="40"/>
  <c r="CA48" i="40"/>
  <c r="BG48" i="40"/>
  <c r="AA48" i="40"/>
  <c r="BH48" i="40"/>
  <c r="BT48" i="40"/>
  <c r="EA48" i="40"/>
  <c r="AU48" i="40"/>
  <c r="DG48" i="40"/>
  <c r="BS48" i="40"/>
  <c r="K48" i="40"/>
  <c r="IC48" i="40"/>
  <c r="GO48" i="40"/>
  <c r="GG48" i="40"/>
  <c r="EK48" i="40"/>
  <c r="GI48" i="40"/>
  <c r="EM48" i="40"/>
  <c r="DO48" i="40"/>
  <c r="CY48" i="40"/>
  <c r="CI48" i="40"/>
  <c r="BC48" i="40"/>
  <c r="S48" i="40"/>
  <c r="IS48" i="40"/>
  <c r="HY48" i="40"/>
  <c r="EE48" i="40"/>
  <c r="AQ48" i="40"/>
  <c r="AI48" i="40"/>
  <c r="HQ48" i="40"/>
  <c r="FY48" i="40"/>
  <c r="FU48" i="40"/>
  <c r="FO48" i="40"/>
  <c r="EY48" i="40"/>
  <c r="AC48" i="40"/>
  <c r="DU48" i="40"/>
  <c r="CC48" i="40"/>
  <c r="AO48" i="40"/>
  <c r="IQ48" i="40"/>
  <c r="DA48" i="40"/>
  <c r="BU48" i="40"/>
  <c r="M48" i="40"/>
  <c r="EQ48" i="40"/>
  <c r="DW48" i="40"/>
  <c r="CM48" i="40"/>
  <c r="AM48" i="40"/>
  <c r="GY48" i="40"/>
  <c r="EI48" i="40"/>
  <c r="GQ48" i="40"/>
  <c r="EO48" i="40"/>
  <c r="HS48" i="40"/>
  <c r="FM48" i="40"/>
  <c r="EG48" i="40"/>
  <c r="HK48" i="40"/>
  <c r="FC48" i="40"/>
  <c r="BY48" i="40"/>
  <c r="GW48" i="40"/>
  <c r="FI48" i="40"/>
  <c r="FA48" i="40"/>
  <c r="DE48" i="40"/>
  <c r="CS48" i="40"/>
  <c r="CK48" i="40"/>
  <c r="BM48" i="40"/>
  <c r="AW48" i="40"/>
  <c r="I48" i="40"/>
  <c r="IA48" i="40"/>
  <c r="HE48" i="40"/>
  <c r="FS48" i="40"/>
  <c r="CW48" i="40"/>
  <c r="CG48" i="40"/>
  <c r="AK48" i="40"/>
  <c r="U48" i="40"/>
  <c r="E48" i="40"/>
  <c r="FW48" i="40"/>
  <c r="GM48" i="40"/>
  <c r="DI48" i="40"/>
  <c r="AS48" i="40"/>
  <c r="EC48" i="40"/>
  <c r="BA48" i="40"/>
  <c r="AE48" i="40"/>
</calcChain>
</file>

<file path=xl/comments1.xml><?xml version="1.0" encoding="utf-8"?>
<comments xmlns="http://schemas.openxmlformats.org/spreadsheetml/2006/main">
  <authors>
    <author>Joanna Kremiec</author>
  </authors>
  <commentList>
    <comment ref="H13" authorId="0">
      <text>
        <r>
          <rPr>
            <b/>
            <sz val="9"/>
            <color indexed="81"/>
            <rFont val="Tahoma"/>
            <family val="2"/>
            <charset val="238"/>
          </rPr>
          <t>Joanna Kremiec:</t>
        </r>
        <r>
          <rPr>
            <sz val="9"/>
            <color indexed="81"/>
            <rFont val="Tahoma"/>
            <family val="2"/>
            <charset val="238"/>
          </rPr>
          <t xml:space="preserve">
w tym szkody górnicze 1657 ha za 2013 rok</t>
        </r>
      </text>
    </comment>
    <comment ref="H14" authorId="0">
      <text>
        <r>
          <rPr>
            <b/>
            <sz val="9"/>
            <color indexed="81"/>
            <rFont val="Tahoma"/>
            <family val="2"/>
            <charset val="238"/>
          </rPr>
          <t>Joanna Kremiec:</t>
        </r>
        <r>
          <rPr>
            <sz val="9"/>
            <color indexed="81"/>
            <rFont val="Tahoma"/>
            <family val="2"/>
            <charset val="238"/>
          </rPr>
          <t xml:space="preserve">
szkody górnicze za 2013 rok</t>
        </r>
      </text>
    </comment>
  </commentList>
</comments>
</file>

<file path=xl/sharedStrings.xml><?xml version="1.0" encoding="utf-8"?>
<sst xmlns="http://schemas.openxmlformats.org/spreadsheetml/2006/main" count="4089" uniqueCount="295">
  <si>
    <t>KOD</t>
  </si>
  <si>
    <t>Formularz nr 4</t>
  </si>
  <si>
    <t>RDLP</t>
  </si>
  <si>
    <t>Nadleśnictwo</t>
  </si>
  <si>
    <t xml:space="preserve">     w roku</t>
  </si>
  <si>
    <t>Ogółem</t>
  </si>
  <si>
    <t>Lp.</t>
  </si>
  <si>
    <t>Uprawy i młodniki w wieku do 20 lat</t>
  </si>
  <si>
    <t>Drzewostany w wieku powyżej 20 lat</t>
  </si>
  <si>
    <t>1</t>
  </si>
  <si>
    <t>2</t>
  </si>
  <si>
    <t>Czynniki abiotyczne</t>
  </si>
  <si>
    <t>a) zakłócenia stosunków wodnych:</t>
  </si>
  <si>
    <t>b) niskie i wysokie temperatury:</t>
  </si>
  <si>
    <t>c) wiatr</t>
  </si>
  <si>
    <t>d) śnieg</t>
  </si>
  <si>
    <t>e) grad</t>
  </si>
  <si>
    <t>f) pożar</t>
  </si>
  <si>
    <t xml:space="preserve"> Pasożytnicza zgorzel siewek gatunków:</t>
  </si>
  <si>
    <t xml:space="preserve"> Osutki sosny</t>
  </si>
  <si>
    <t xml:space="preserve"> Osutki modrzewia</t>
  </si>
  <si>
    <t xml:space="preserve"> Mączniak dębu</t>
  </si>
  <si>
    <t xml:space="preserve"> Zamieranie pędów sosny</t>
  </si>
  <si>
    <t xml:space="preserve"> Skrętak sosny</t>
  </si>
  <si>
    <t xml:space="preserve"> Rdza kory sosny zwyczajnej</t>
  </si>
  <si>
    <t xml:space="preserve"> Rdza kory wejmutki</t>
  </si>
  <si>
    <t xml:space="preserve"> Rak jodły</t>
  </si>
  <si>
    <t xml:space="preserve"> Rak modrzewia</t>
  </si>
  <si>
    <t xml:space="preserve"> Raki topoli</t>
  </si>
  <si>
    <t xml:space="preserve"> Zgorzel kory, pomór topoli</t>
  </si>
  <si>
    <t xml:space="preserve"> Holenderska choroba wiązów</t>
  </si>
  <si>
    <t xml:space="preserve"> Zamieranie dębów</t>
  </si>
  <si>
    <t xml:space="preserve"> Zamieranie buka</t>
  </si>
  <si>
    <t xml:space="preserve"> Zamieranie brzozy</t>
  </si>
  <si>
    <t xml:space="preserve"> Opieńkowa zgnilizna korzeni</t>
  </si>
  <si>
    <t xml:space="preserve"> Huba korzeni</t>
  </si>
  <si>
    <t xml:space="preserve"> Huba sosny</t>
  </si>
  <si>
    <t xml:space="preserve"> Czyreń ogniowy</t>
  </si>
  <si>
    <t xml:space="preserve"> Drzewa zahubione iglaste </t>
  </si>
  <si>
    <t xml:space="preserve"> Drzewa zahubione liściaste </t>
  </si>
  <si>
    <t>Sporządził(a)</t>
  </si>
  <si>
    <t>02</t>
  </si>
  <si>
    <t>Katowice</t>
  </si>
  <si>
    <t>01</t>
  </si>
  <si>
    <t>Andrychów</t>
  </si>
  <si>
    <t>Bielsko</t>
  </si>
  <si>
    <t>03</t>
  </si>
  <si>
    <t>Brynek</t>
  </si>
  <si>
    <t>04</t>
  </si>
  <si>
    <t>Brzeg</t>
  </si>
  <si>
    <t>05</t>
  </si>
  <si>
    <t>Gidle</t>
  </si>
  <si>
    <t>06</t>
  </si>
  <si>
    <t>Herby</t>
  </si>
  <si>
    <t>07</t>
  </si>
  <si>
    <t>Chrzanów</t>
  </si>
  <si>
    <t>08</t>
  </si>
  <si>
    <t>Jeleśnia</t>
  </si>
  <si>
    <t>09</t>
  </si>
  <si>
    <t>Kędzierzyn</t>
  </si>
  <si>
    <t>11</t>
  </si>
  <si>
    <t>Kluczbork</t>
  </si>
  <si>
    <t>12</t>
  </si>
  <si>
    <t>Kłobuck</t>
  </si>
  <si>
    <t>13</t>
  </si>
  <si>
    <t>Kobiór</t>
  </si>
  <si>
    <t>14</t>
  </si>
  <si>
    <t>Zawadzkie</t>
  </si>
  <si>
    <t>15</t>
  </si>
  <si>
    <t>Koniecpol</t>
  </si>
  <si>
    <t>16</t>
  </si>
  <si>
    <t>Koszęcin</t>
  </si>
  <si>
    <t>18</t>
  </si>
  <si>
    <t>Kup</t>
  </si>
  <si>
    <t>19</t>
  </si>
  <si>
    <t>Lubliniec</t>
  </si>
  <si>
    <t>20</t>
  </si>
  <si>
    <t>Namysłów</t>
  </si>
  <si>
    <t>21</t>
  </si>
  <si>
    <t>Olesno</t>
  </si>
  <si>
    <t>Olkusz</t>
  </si>
  <si>
    <t>Prudnik</t>
  </si>
  <si>
    <t>Prószków</t>
  </si>
  <si>
    <t>Rudziniec</t>
  </si>
  <si>
    <t>Rudy Raciborskie</t>
  </si>
  <si>
    <t>Rybnik</t>
  </si>
  <si>
    <t>Siewierz</t>
  </si>
  <si>
    <t>Strzelce Opolskie</t>
  </si>
  <si>
    <t>Sucha</t>
  </si>
  <si>
    <t>Świerklaniec</t>
  </si>
  <si>
    <t>Tułowice</t>
  </si>
  <si>
    <t>Turawa</t>
  </si>
  <si>
    <t>Ujsoły</t>
  </si>
  <si>
    <t>Ustroń</t>
  </si>
  <si>
    <t>Węgierska Górka</t>
  </si>
  <si>
    <t>Wisła</t>
  </si>
  <si>
    <t>Złoty Potok</t>
  </si>
  <si>
    <t>Opole</t>
  </si>
  <si>
    <t>Nr</t>
  </si>
  <si>
    <t>Czynniki biotyczne</t>
  </si>
  <si>
    <t xml:space="preserve"> szkółki</t>
  </si>
  <si>
    <t xml:space="preserve"> uprawy i młod-</t>
  </si>
  <si>
    <t>drzewostany</t>
  </si>
  <si>
    <t>i mateczniki</t>
  </si>
  <si>
    <t>niki do 20 lat</t>
  </si>
  <si>
    <t>starsze</t>
  </si>
  <si>
    <t>3</t>
  </si>
  <si>
    <t>4</t>
  </si>
  <si>
    <t>5</t>
  </si>
  <si>
    <t>6</t>
  </si>
  <si>
    <t>7</t>
  </si>
  <si>
    <t>8</t>
  </si>
  <si>
    <t>10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</si>
  <si>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</si>
  <si>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</si>
  <si>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</si>
  <si>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</si>
  <si>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</si>
  <si>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</si>
  <si>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</si>
  <si>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</si>
  <si>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</si>
  <si>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</si>
  <si>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</si>
  <si>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</si>
  <si>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</si>
  <si>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</si>
  <si>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</si>
  <si>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</si>
  <si>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</si>
  <si>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RAZEM RDLP Katowice</t>
  </si>
  <si>
    <t>a) zakłocenia stosunków wodnych</t>
  </si>
  <si>
    <t xml:space="preserve"> podtopienia i zalania</t>
  </si>
  <si>
    <t xml:space="preserve"> obniżenie poziomu wód, susza</t>
  </si>
  <si>
    <t>oparzenia, (zgorzel słoneczna), więdnięcie i zamieranie</t>
  </si>
  <si>
    <t>zmrożenia, zwarzenia</t>
  </si>
  <si>
    <t>11. Imisje zanieczyszczeń</t>
  </si>
  <si>
    <t>13. Pasożytnicza zgorzel siewek gat. iglastych</t>
  </si>
  <si>
    <t>14. Pasożytnicza zgorzel siewek gat. liściastych</t>
  </si>
  <si>
    <t>16. Osutki modrzewia</t>
  </si>
  <si>
    <t>25. Rak jodły</t>
  </si>
  <si>
    <t>26. Rak modrzewia</t>
  </si>
  <si>
    <t>28. Zgorzel kory, pomór topoli</t>
  </si>
  <si>
    <t>29. Holenderska choroba wiązów</t>
  </si>
  <si>
    <t>wyst.</t>
  </si>
  <si>
    <t>zwalcz.</t>
  </si>
  <si>
    <t>17. Osutki innych gatunków</t>
  </si>
  <si>
    <t>21. Zamieranie pędów ***</t>
  </si>
  <si>
    <t>24. Rdza kory sosny wejmutki</t>
  </si>
  <si>
    <t>27. Rak topoli</t>
  </si>
  <si>
    <t>Wyszczególnienie</t>
  </si>
  <si>
    <t>mechaniczny</t>
  </si>
  <si>
    <t>biologiczny</t>
  </si>
  <si>
    <t>chemiczny</t>
  </si>
  <si>
    <t xml:space="preserve"> Zamieranie innych gatunków drzew:*</t>
  </si>
  <si>
    <t>34. Zamieranie olszy</t>
  </si>
  <si>
    <t>39. Czyreń ogniowy</t>
  </si>
  <si>
    <t>45. Niedobór skłądników pokarmowych</t>
  </si>
  <si>
    <t>wszystkie</t>
  </si>
  <si>
    <t>44. Szkody popiorunowe</t>
  </si>
  <si>
    <t>23. Rdza kory sosny zwyczajnej</t>
  </si>
  <si>
    <t>Db, Bk</t>
  </si>
  <si>
    <t>Jw</t>
  </si>
  <si>
    <t>KWESTIONARIUSZ WYSTĘPOWANIA USZKODZEŃ</t>
  </si>
  <si>
    <t>Powierzchnia występowania [ha]</t>
  </si>
  <si>
    <t>Zabieg ochronny [ha]</t>
  </si>
  <si>
    <t xml:space="preserve">Szkółki   </t>
  </si>
  <si>
    <t xml:space="preserve">   – podtopienia i zalania</t>
  </si>
  <si>
    <t xml:space="preserve">   – obniżenie poziomu wód, susza</t>
  </si>
  <si>
    <t xml:space="preserve">   – oparzenia (zgorzel słoneczna), 
    więdnięcie i zamieranie</t>
  </si>
  <si>
    <t xml:space="preserve">   – zmrożenia, zwarzenia</t>
  </si>
  <si>
    <t xml:space="preserve"> Imisje zanieczyszczeń </t>
  </si>
  <si>
    <t>– iglastych</t>
  </si>
  <si>
    <t>– liściastych</t>
  </si>
  <si>
    <t xml:space="preserve"> Szara pleśń</t>
  </si>
  <si>
    <t xml:space="preserve"> Osutki innych gatunków:*</t>
  </si>
  <si>
    <t xml:space="preserve"> Rdze na igłach/liściach</t>
  </si>
  <si>
    <t xml:space="preserve"> Zamieranie pędów:*</t>
  </si>
  <si>
    <t xml:space="preserve"> Zamieranie jesiona</t>
  </si>
  <si>
    <t xml:space="preserve"> Zamieranie olszy</t>
  </si>
  <si>
    <t xml:space="preserve"> Inne choroby </t>
  </si>
  <si>
    <t>* Podać gatunek drzewa.</t>
  </si>
  <si>
    <t xml:space="preserve"> – zestawia nadleśnictwo                           Data</t>
  </si>
  <si>
    <t>Termin:</t>
  </si>
  <si>
    <t xml:space="preserve">Odbiorca: </t>
  </si>
  <si>
    <t>Forma przekazania:</t>
  </si>
  <si>
    <t>do 30.11</t>
  </si>
  <si>
    <t>ZOL</t>
  </si>
  <si>
    <t>elektroniczna</t>
  </si>
  <si>
    <t>40</t>
  </si>
  <si>
    <t>spowodowanych przez czynniki abiotyczne i antropogeniczne</t>
  </si>
  <si>
    <t>oraz chorób drzew leśnych spowodownaych przez grzyby patogeniczne</t>
  </si>
  <si>
    <t>i wykonanych zabiegów ochronnych</t>
  </si>
  <si>
    <t>Małgorzata Kupczak</t>
  </si>
  <si>
    <t xml:space="preserve"> Osutki modrzewia opadzina Md</t>
  </si>
  <si>
    <t>Marian Misztak</t>
  </si>
  <si>
    <t>Waleria Kosman</t>
  </si>
  <si>
    <t>Grzegorz Młynarczyk</t>
  </si>
  <si>
    <t>Michał Sobala</t>
  </si>
  <si>
    <t>Olgerd Wawrzynek</t>
  </si>
  <si>
    <t>Iwona Cebrat</t>
  </si>
  <si>
    <t>Arkadiusz Mańczyk</t>
  </si>
  <si>
    <t>Marek Sygit</t>
  </si>
  <si>
    <t>Irmina Barczyk</t>
  </si>
  <si>
    <t xml:space="preserve"> </t>
  </si>
  <si>
    <t>Penicillium (na wysianych nasionach buka)</t>
  </si>
  <si>
    <t>St-wa Szwagrzyk</t>
  </si>
  <si>
    <t>Monika Pasterak</t>
  </si>
  <si>
    <t>Bartłomiej Kastelik</t>
  </si>
  <si>
    <t xml:space="preserve">   I. Brzuszkiewicz</t>
  </si>
  <si>
    <t>B.Niebrzydowska</t>
  </si>
  <si>
    <t>Józef Czuczwara</t>
  </si>
  <si>
    <t>Niedobór składników pokarmowych</t>
  </si>
  <si>
    <t>Gabriel Tworuszka</t>
  </si>
  <si>
    <t xml:space="preserve">  js</t>
  </si>
  <si>
    <t>Agata Wójcik</t>
  </si>
  <si>
    <t>Zamieranie drzew po uderzeniu piorunu</t>
  </si>
  <si>
    <t>Liliana Armatys</t>
  </si>
  <si>
    <t>mgr inż.. M.Laskowska-Kopeć</t>
  </si>
  <si>
    <t>mgr inż..Wojciech Niewęgłowski</t>
  </si>
  <si>
    <t>zamieranie nasion db przemrożenie</t>
  </si>
  <si>
    <t>Remigiusz Brzeziński</t>
  </si>
  <si>
    <t xml:space="preserve">   – oparzenia (zgorzel słoneczna),
    więdnięcie i zamieranie</t>
  </si>
  <si>
    <t xml:space="preserve"> Imisje zanieczyszczeń</t>
  </si>
  <si>
    <t xml:space="preserve"> Drzewa zahubione iglaste</t>
  </si>
  <si>
    <t xml:space="preserve"> Drzewa zahubione liściaste</t>
  </si>
  <si>
    <t xml:space="preserve"> Inne choroby</t>
  </si>
  <si>
    <t>Magdalena Sabok</t>
  </si>
  <si>
    <t>Pythium i Fusarium</t>
  </si>
  <si>
    <t>*szkółki - zabieg interw. + profilaktyka)</t>
  </si>
  <si>
    <t>29.11.2013 r.</t>
  </si>
  <si>
    <t>Bitnerowski Tomasz</t>
  </si>
  <si>
    <t>Agnieszka</t>
  </si>
  <si>
    <t>Polowczyk</t>
  </si>
  <si>
    <t>Joanna Walisko</t>
  </si>
  <si>
    <t xml:space="preserve"> Zamieranie jesionu</t>
  </si>
  <si>
    <t>J. Jonkisz</t>
  </si>
  <si>
    <t>28.11.2014</t>
  </si>
  <si>
    <t>24.11.2014</t>
  </si>
  <si>
    <t>27.11.2014</t>
  </si>
  <si>
    <t>2014.11.28</t>
  </si>
  <si>
    <t>opadzina modrzewia</t>
  </si>
  <si>
    <t>mgr inż. Marta Wojdyło</t>
  </si>
  <si>
    <t>27,11,2014</t>
  </si>
  <si>
    <t>28,11,2014</t>
  </si>
  <si>
    <t>02,12,2014</t>
  </si>
  <si>
    <t>43.</t>
  </si>
  <si>
    <t>4.12.2014</t>
  </si>
  <si>
    <t>30.11.2014</t>
  </si>
  <si>
    <t>26.11.2014r.</t>
  </si>
  <si>
    <t>04.12.2014</t>
  </si>
  <si>
    <t xml:space="preserve">Żanna Kapuścińska </t>
  </si>
  <si>
    <t>30-11-2014 r.</t>
  </si>
  <si>
    <t>1,66</t>
  </si>
  <si>
    <t>1,75</t>
  </si>
  <si>
    <t>0,72</t>
  </si>
  <si>
    <t>08.12.2014</t>
  </si>
  <si>
    <t>05.12.2014</t>
  </si>
  <si>
    <t>Ewa Szubart-Chodorowska</t>
  </si>
  <si>
    <t>Marzena Matyszczak</t>
  </si>
  <si>
    <t>05.12.2014 r.</t>
  </si>
  <si>
    <t>5.12.2014</t>
  </si>
  <si>
    <t>K.Białoń, J.Długajczyk</t>
  </si>
  <si>
    <t>do 5.12.2014</t>
  </si>
  <si>
    <t>J. Kalinowska-Dyrda</t>
  </si>
  <si>
    <t>05.12.2014r.</t>
  </si>
  <si>
    <t>Maria  Bernacka</t>
  </si>
  <si>
    <t>Waldemar Pańczyk</t>
  </si>
  <si>
    <t>Wójcik Tomasz</t>
  </si>
  <si>
    <t>plamistości gat liśc</t>
  </si>
  <si>
    <r>
      <t xml:space="preserve">Inne choroby: </t>
    </r>
    <r>
      <rPr>
        <sz val="12"/>
        <color rgb="FFFF0000"/>
        <rFont val="Times New Roman CE"/>
        <charset val="238"/>
      </rPr>
      <t>Drobna plamistość, bakterioza</t>
    </r>
  </si>
  <si>
    <t>Md</t>
  </si>
  <si>
    <t>Jw.</t>
  </si>
  <si>
    <t>10.12.2014</t>
  </si>
  <si>
    <t xml:space="preserve"> Zamieranie innych gatunków drzew:*Jd</t>
  </si>
  <si>
    <t>ol</t>
  </si>
  <si>
    <t>16. Osutki sosny</t>
  </si>
  <si>
    <t>19. Rdze na igłach / liściach</t>
  </si>
  <si>
    <t>20. Mączniak dębu</t>
  </si>
  <si>
    <t>21. Zamieranie pędów sosny</t>
  </si>
  <si>
    <t>23. Skrętak sosny</t>
  </si>
  <si>
    <t>31. Zamieranie brzozy</t>
  </si>
  <si>
    <t>32. Zamieranie buka</t>
  </si>
  <si>
    <t>33. Zamieranie dębów</t>
  </si>
  <si>
    <t>34. Zamieranie jesiona</t>
  </si>
  <si>
    <t>36. Zamieranie innych gatunków drzew</t>
  </si>
  <si>
    <t>37. Opieńkowa zgnilizna korzeni</t>
  </si>
  <si>
    <t>38. Huba korzeni</t>
  </si>
  <si>
    <t>39. Huba sosny</t>
  </si>
  <si>
    <t>41. Drzewa zahubione iglaste</t>
  </si>
  <si>
    <t>42. Drzewa zahubione liściaste</t>
  </si>
  <si>
    <t>43. Inne choroby, uszkodzenia</t>
  </si>
  <si>
    <r>
      <rPr>
        <b/>
        <sz val="10"/>
        <rFont val="Times New Roman CE"/>
        <charset val="238"/>
      </rPr>
      <t xml:space="preserve">RDLP Katowice  </t>
    </r>
    <r>
      <rPr>
        <sz val="10"/>
        <rFont val="Times New Roman CE"/>
        <family val="1"/>
        <charset val="238"/>
      </rPr>
      <t xml:space="preserve">                              Nadleśnictwo</t>
    </r>
  </si>
  <si>
    <t xml:space="preserve">KWESTIONARIUSZ WYSTĘPOWANIA USZKODZEŃ </t>
  </si>
  <si>
    <t>spowodowanych przez czynniki abiotyczne i antropogeniczne oraz chorób drzew leśnych spowodowanych przez grzyby patogeniczne i wykonanych zabiegów ochronnych w 2014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</si>
</sst>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0_)"/>
    <numFmt numFmtId="165" formatCode="0.000"/>
    <numFmt numFmtId="166" formatCode="0.0000"/>
    <numFmt numFmtId="167" formatCode="0&quot; &quot;"/>
    <numFmt numFmtId="168" formatCode="d&quot;.&quot;mm&quot;.&quot;yyyy"/>
  </numFmts>
  <fonts count="57">
    <font>
      <sz val="10"/>
      <name val="Arial CE"/>
      <charset val="238"/>
    </font>
    <font>
      <sz val="10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Arial CE"/>
      <charset val="238"/>
    </font>
    <font>
      <sz val="10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8"/>
      <name val="Times New Roman CE"/>
      <family val="1"/>
      <charset val="238"/>
    </font>
    <font>
      <sz val="8"/>
      <name val="Arial CE"/>
      <charset val="238"/>
    </font>
    <font>
      <sz val="10"/>
      <name val="Times New Roman CE"/>
      <charset val="238"/>
    </font>
    <font>
      <sz val="12"/>
      <color rgb="FFFF0000"/>
      <name val="Times New Roman CE"/>
      <family val="1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i/>
      <sz val="12"/>
      <color rgb="FF003366"/>
      <name val="Times New Roman CE"/>
      <family val="1"/>
      <charset val="238"/>
    </font>
    <font>
      <b/>
      <sz val="12"/>
      <color rgb="FF003366"/>
      <name val="Times New Roman CE"/>
      <charset val="238"/>
    </font>
    <font>
      <i/>
      <sz val="12"/>
      <color rgb="FF003366"/>
      <name val="Arial CE"/>
      <family val="2"/>
      <charset val="238"/>
    </font>
    <font>
      <i/>
      <sz val="12"/>
      <color rgb="FF003366"/>
      <name val="Times New Roman CE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rgb="FF002060"/>
      <name val="Times New Roman CE"/>
      <charset val="238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i/>
      <sz val="12"/>
      <color indexed="56"/>
      <name val="Times New Roman CE"/>
      <family val="1"/>
      <charset val="238"/>
    </font>
    <font>
      <b/>
      <sz val="12"/>
      <color indexed="56"/>
      <name val="Times New Roman CE"/>
      <charset val="238"/>
    </font>
    <font>
      <i/>
      <sz val="12"/>
      <color indexed="56"/>
      <name val="Arial CE"/>
      <family val="2"/>
      <charset val="238"/>
    </font>
    <font>
      <i/>
      <sz val="12"/>
      <color indexed="56"/>
      <name val="Times New Roman CE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color rgb="FF000000"/>
      <name val="Times New Roman CE"/>
      <charset val="238"/>
    </font>
    <font>
      <sz val="12"/>
      <color rgb="FF000000"/>
      <name val="Times New Roman CE"/>
      <charset val="238"/>
    </font>
    <font>
      <b/>
      <sz val="12"/>
      <color rgb="FF000000"/>
      <name val="Times New Roman CE"/>
      <charset val="238"/>
    </font>
    <font>
      <b/>
      <i/>
      <sz val="12"/>
      <color rgb="FF003366"/>
      <name val="Times New Roman CE"/>
      <charset val="238"/>
    </font>
    <font>
      <sz val="12"/>
      <color rgb="FF000000"/>
      <name val="Times New Roman CE1"/>
      <charset val="238"/>
    </font>
    <font>
      <sz val="12"/>
      <color rgb="FF000000"/>
      <name val="Arial CE"/>
      <charset val="238"/>
    </font>
    <font>
      <i/>
      <sz val="12"/>
      <color rgb="FF003366"/>
      <name val="Arial CE"/>
      <charset val="238"/>
    </font>
    <font>
      <sz val="11"/>
      <color rgb="FF000000"/>
      <name val="Times New Roman CE"/>
      <charset val="238"/>
    </font>
    <font>
      <i/>
      <sz val="12"/>
      <color rgb="FF003366"/>
      <name val="Times New Roman CE"/>
      <charset val="238"/>
    </font>
    <font>
      <sz val="8"/>
      <color rgb="FF000000"/>
      <name val="Times New Roman CE"/>
      <charset val="238"/>
    </font>
    <font>
      <sz val="12"/>
      <color rgb="FF000000"/>
      <name val="Times New Roman1"/>
      <charset val="238"/>
    </font>
    <font>
      <sz val="11"/>
      <color rgb="FF000000"/>
      <name val="Times New Roman CE1"/>
      <charset val="238"/>
    </font>
    <font>
      <sz val="9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rgb="FFFF0000"/>
      <name val="Times New Roman CE"/>
      <charset val="238"/>
    </font>
    <font>
      <b/>
      <sz val="10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3E3E3"/>
        <bgColor rgb="FFE3E3E3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36" fillId="0" borderId="0"/>
    <xf numFmtId="0" fontId="38" fillId="0" borderId="0"/>
  </cellStyleXfs>
  <cellXfs count="733">
    <xf numFmtId="0" fontId="0" fillId="0" borderId="0" xfId="0"/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Continuous" vertical="center"/>
    </xf>
    <xf numFmtId="164" fontId="3" fillId="0" borderId="0" xfId="0" applyNumberFormat="1" applyFont="1" applyFill="1" applyBorder="1" applyAlignment="1" applyProtection="1">
      <alignment horizontal="centerContinuous" vertical="center"/>
    </xf>
    <xf numFmtId="0" fontId="2" fillId="0" borderId="13" xfId="0" quotePrefix="1" applyFont="1" applyFill="1" applyBorder="1" applyAlignment="1" applyProtection="1">
      <alignment horizontal="right" vertical="center"/>
    </xf>
    <xf numFmtId="164" fontId="2" fillId="0" borderId="18" xfId="0" quotePrefix="1" applyNumberFormat="1" applyFont="1" applyFill="1" applyBorder="1" applyAlignment="1" applyProtection="1">
      <alignment horizontal="right" vertical="center"/>
    </xf>
    <xf numFmtId="164" fontId="2" fillId="0" borderId="20" xfId="0" quotePrefix="1" applyNumberFormat="1" applyFont="1" applyFill="1" applyBorder="1" applyAlignment="1" applyProtection="1">
      <alignment horizontal="right" vertical="center"/>
    </xf>
    <xf numFmtId="0" fontId="2" fillId="0" borderId="21" xfId="0" applyFont="1" applyFill="1" applyBorder="1" applyAlignment="1">
      <alignment vertical="center"/>
    </xf>
    <xf numFmtId="164" fontId="2" fillId="0" borderId="24" xfId="0" quotePrefix="1" applyNumberFormat="1" applyFont="1" applyFill="1" applyBorder="1" applyAlignment="1" applyProtection="1">
      <alignment horizontal="right" vertical="center"/>
    </xf>
    <xf numFmtId="164" fontId="2" fillId="0" borderId="25" xfId="0" applyNumberFormat="1" applyFont="1" applyFill="1" applyBorder="1" applyAlignment="1" applyProtection="1">
      <alignment horizontal="left" vertical="center"/>
    </xf>
    <xf numFmtId="0" fontId="2" fillId="0" borderId="26" xfId="0" applyFont="1" applyFill="1" applyBorder="1" applyAlignment="1" applyProtection="1">
      <alignment horizontal="left" vertical="center"/>
    </xf>
    <xf numFmtId="164" fontId="2" fillId="0" borderId="24" xfId="0" applyNumberFormat="1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/>
    </xf>
    <xf numFmtId="0" fontId="2" fillId="0" borderId="0" xfId="0" applyFont="1"/>
    <xf numFmtId="165" fontId="3" fillId="0" borderId="0" xfId="0" applyNumberFormat="1" applyFont="1" applyAlignment="1" applyProtection="1">
      <alignment horizontal="center"/>
    </xf>
    <xf numFmtId="165" fontId="2" fillId="0" borderId="0" xfId="0" applyNumberFormat="1" applyFont="1"/>
    <xf numFmtId="0" fontId="2" fillId="0" borderId="0" xfId="0" applyFont="1" applyBorder="1"/>
    <xf numFmtId="0" fontId="3" fillId="0" borderId="0" xfId="0" applyFont="1" applyBorder="1" applyAlignment="1" applyProtection="1">
      <alignment horizontal="center"/>
    </xf>
    <xf numFmtId="165" fontId="2" fillId="0" borderId="0" xfId="0" applyNumberFormat="1" applyFont="1" applyBorder="1"/>
    <xf numFmtId="0" fontId="3" fillId="0" borderId="0" xfId="0" applyFont="1" applyBorder="1" applyAlignment="1" applyProtection="1">
      <alignment horizontal="centerContinuous"/>
    </xf>
    <xf numFmtId="0" fontId="6" fillId="0" borderId="0" xfId="0" applyFont="1" applyBorder="1" applyAlignment="1" applyProtection="1">
      <alignment horizontal="centerContinuous"/>
    </xf>
    <xf numFmtId="165" fontId="6" fillId="0" borderId="0" xfId="0" applyNumberFormat="1" applyFont="1" applyBorder="1" applyAlignment="1" applyProtection="1">
      <alignment horizontal="centerContinuous"/>
    </xf>
    <xf numFmtId="165" fontId="3" fillId="0" borderId="0" xfId="0" applyNumberFormat="1" applyFont="1" applyBorder="1" applyAlignment="1" applyProtection="1">
      <alignment horizontal="centerContinuous"/>
    </xf>
    <xf numFmtId="1" fontId="2" fillId="0" borderId="0" xfId="0" applyNumberFormat="1" applyFont="1" applyBorder="1"/>
    <xf numFmtId="0" fontId="5" fillId="0" borderId="0" xfId="0" applyFont="1"/>
    <xf numFmtId="0" fontId="5" fillId="0" borderId="0" xfId="0" applyFont="1" applyProtection="1"/>
    <xf numFmtId="165" fontId="5" fillId="0" borderId="33" xfId="0" applyNumberFormat="1" applyFont="1" applyBorder="1" applyAlignment="1" applyProtection="1">
      <alignment horizontal="left"/>
    </xf>
    <xf numFmtId="1" fontId="5" fillId="0" borderId="34" xfId="0" applyNumberFormat="1" applyFont="1" applyBorder="1"/>
    <xf numFmtId="2" fontId="5" fillId="0" borderId="33" xfId="0" applyNumberFormat="1" applyFont="1" applyBorder="1"/>
    <xf numFmtId="1" fontId="7" fillId="0" borderId="33" xfId="0" applyNumberFormat="1" applyFont="1" applyBorder="1"/>
    <xf numFmtId="2" fontId="7" fillId="0" borderId="33" xfId="0" applyNumberFormat="1" applyFont="1" applyBorder="1"/>
    <xf numFmtId="0" fontId="7" fillId="0" borderId="33" xfId="0" applyFont="1" applyBorder="1"/>
    <xf numFmtId="165" fontId="7" fillId="0" borderId="33" xfId="0" applyNumberFormat="1" applyFont="1" applyBorder="1"/>
    <xf numFmtId="0" fontId="7" fillId="0" borderId="35" xfId="0" applyFont="1" applyBorder="1"/>
    <xf numFmtId="165" fontId="5" fillId="0" borderId="34" xfId="0" applyNumberFormat="1" applyFont="1" applyBorder="1"/>
    <xf numFmtId="1" fontId="5" fillId="0" borderId="33" xfId="0" applyNumberFormat="1" applyFont="1" applyBorder="1"/>
    <xf numFmtId="0" fontId="5" fillId="0" borderId="33" xfId="0" applyFont="1" applyBorder="1"/>
    <xf numFmtId="165" fontId="7" fillId="0" borderId="34" xfId="0" applyNumberFormat="1" applyFont="1" applyBorder="1"/>
    <xf numFmtId="0" fontId="8" fillId="0" borderId="0" xfId="0" applyFont="1" applyBorder="1" applyAlignment="1" applyProtection="1">
      <alignment horizontal="centerContinuous"/>
    </xf>
    <xf numFmtId="0" fontId="5" fillId="0" borderId="35" xfId="0" applyFont="1" applyBorder="1"/>
    <xf numFmtId="165" fontId="5" fillId="0" borderId="34" xfId="0" applyNumberFormat="1" applyFont="1" applyBorder="1" applyAlignment="1" applyProtection="1">
      <alignment horizontal="left" vertical="center"/>
    </xf>
    <xf numFmtId="165" fontId="5" fillId="0" borderId="36" xfId="0" applyNumberFormat="1" applyFont="1" applyBorder="1" applyAlignment="1" applyProtection="1">
      <alignment horizontal="left" vertical="center"/>
    </xf>
    <xf numFmtId="1" fontId="5" fillId="0" borderId="37" xfId="0" applyNumberFormat="1" applyFont="1" applyBorder="1"/>
    <xf numFmtId="0" fontId="5" fillId="0" borderId="37" xfId="0" applyFont="1" applyBorder="1"/>
    <xf numFmtId="0" fontId="5" fillId="0" borderId="38" xfId="0" applyFont="1" applyBorder="1"/>
    <xf numFmtId="0" fontId="5" fillId="0" borderId="33" xfId="0" applyFont="1" applyBorder="1" applyAlignment="1" applyProtection="1">
      <alignment horizontal="left" vertical="center"/>
    </xf>
    <xf numFmtId="0" fontId="5" fillId="0" borderId="35" xfId="0" applyFont="1" applyBorder="1" applyAlignment="1" applyProtection="1">
      <alignment horizontal="left" vertical="center"/>
    </xf>
    <xf numFmtId="165" fontId="5" fillId="0" borderId="24" xfId="0" applyNumberFormat="1" applyFont="1" applyBorder="1" applyAlignment="1" applyProtection="1">
      <alignment horizontal="left" vertical="center"/>
    </xf>
    <xf numFmtId="165" fontId="5" fillId="0" borderId="39" xfId="0" applyNumberFormat="1" applyFont="1" applyBorder="1" applyAlignment="1" applyProtection="1">
      <alignment horizontal="left" vertical="center"/>
    </xf>
    <xf numFmtId="165" fontId="5" fillId="0" borderId="37" xfId="0" applyNumberFormat="1" applyFont="1" applyBorder="1"/>
    <xf numFmtId="165" fontId="5" fillId="0" borderId="36" xfId="0" applyNumberFormat="1" applyFont="1" applyBorder="1"/>
    <xf numFmtId="165" fontId="5" fillId="0" borderId="40" xfId="0" applyNumberFormat="1" applyFont="1" applyFill="1" applyBorder="1" applyAlignment="1" applyProtection="1">
      <alignment horizontal="centerContinuous" vertical="center"/>
    </xf>
    <xf numFmtId="1" fontId="5" fillId="0" borderId="41" xfId="0" applyNumberFormat="1" applyFont="1" applyFill="1" applyBorder="1" applyAlignment="1" applyProtection="1">
      <alignment horizontal="centerContinuous"/>
    </xf>
    <xf numFmtId="164" fontId="5" fillId="0" borderId="42" xfId="0" applyNumberFormat="1" applyFont="1" applyFill="1" applyBorder="1" applyAlignment="1" applyProtection="1">
      <alignment horizontal="centerContinuous" vertical="center"/>
    </xf>
    <xf numFmtId="0" fontId="5" fillId="0" borderId="43" xfId="0" applyFont="1" applyFill="1" applyBorder="1" applyAlignment="1" applyProtection="1">
      <alignment horizontal="centerContinuous"/>
    </xf>
    <xf numFmtId="165" fontId="5" fillId="0" borderId="44" xfId="0" applyNumberFormat="1" applyFont="1" applyFill="1" applyBorder="1" applyAlignment="1" applyProtection="1">
      <alignment horizontal="centerContinuous" vertical="center"/>
    </xf>
    <xf numFmtId="0" fontId="5" fillId="0" borderId="41" xfId="0" applyFont="1" applyFill="1" applyBorder="1" applyAlignment="1" applyProtection="1">
      <alignment horizontal="centerContinuous"/>
    </xf>
    <xf numFmtId="0" fontId="5" fillId="0" borderId="0" xfId="0" applyFont="1" applyBorder="1" applyProtection="1"/>
    <xf numFmtId="165" fontId="5" fillId="0" borderId="13" xfId="0" applyNumberFormat="1" applyFont="1" applyFill="1" applyBorder="1" applyAlignment="1" applyProtection="1">
      <alignment horizontal="centerContinuous" vertical="center"/>
    </xf>
    <xf numFmtId="1" fontId="5" fillId="0" borderId="4" xfId="0" applyNumberFormat="1" applyFont="1" applyFill="1" applyBorder="1" applyAlignment="1" applyProtection="1">
      <alignment horizontal="centerContinuous"/>
    </xf>
    <xf numFmtId="164" fontId="5" fillId="0" borderId="45" xfId="0" applyNumberFormat="1" applyFont="1" applyFill="1" applyBorder="1" applyAlignment="1" applyProtection="1">
      <alignment horizontal="centerContinuous" vertical="center"/>
    </xf>
    <xf numFmtId="0" fontId="5" fillId="0" borderId="46" xfId="0" applyFont="1" applyFill="1" applyBorder="1" applyAlignment="1" applyProtection="1">
      <alignment horizontal="centerContinuous"/>
    </xf>
    <xf numFmtId="165" fontId="5" fillId="0" borderId="24" xfId="0" applyNumberFormat="1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 applyProtection="1">
      <alignment horizontal="centerContinuous"/>
    </xf>
    <xf numFmtId="164" fontId="5" fillId="0" borderId="0" xfId="0" applyNumberFormat="1" applyFont="1" applyBorder="1" applyAlignment="1" applyProtection="1">
      <alignment horizontal="centerContinuous" vertical="center"/>
    </xf>
    <xf numFmtId="165" fontId="5" fillId="0" borderId="47" xfId="0" applyNumberFormat="1" applyFont="1" applyFill="1" applyBorder="1" applyAlignment="1" applyProtection="1">
      <alignment horizontal="centerContinuous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Continuous" vertical="center"/>
    </xf>
    <xf numFmtId="164" fontId="5" fillId="0" borderId="48" xfId="0" applyNumberFormat="1" applyFont="1" applyFill="1" applyBorder="1" applyAlignment="1" applyProtection="1">
      <alignment horizontal="center" vertical="center"/>
    </xf>
    <xf numFmtId="165" fontId="5" fillId="0" borderId="49" xfId="0" quotePrefix="1" applyNumberFormat="1" applyFont="1" applyFill="1" applyBorder="1" applyAlignment="1" applyProtection="1">
      <alignment horizontal="center" vertical="center"/>
    </xf>
    <xf numFmtId="1" fontId="5" fillId="0" borderId="10" xfId="0" quotePrefix="1" applyNumberFormat="1" applyFont="1" applyFill="1" applyBorder="1" applyAlignment="1" applyProtection="1">
      <alignment horizontal="center" vertical="center"/>
    </xf>
    <xf numFmtId="0" fontId="5" fillId="0" borderId="49" xfId="0" quotePrefix="1" applyFont="1" applyFill="1" applyBorder="1" applyAlignment="1" applyProtection="1">
      <alignment horizontal="center" vertical="center"/>
    </xf>
    <xf numFmtId="0" fontId="5" fillId="0" borderId="10" xfId="0" quotePrefix="1" applyFont="1" applyFill="1" applyBorder="1" applyAlignment="1" applyProtection="1">
      <alignment horizontal="center" vertical="center"/>
    </xf>
    <xf numFmtId="1" fontId="5" fillId="0" borderId="11" xfId="0" quotePrefix="1" applyNumberFormat="1" applyFont="1" applyFill="1" applyBorder="1" applyAlignment="1" applyProtection="1">
      <alignment horizontal="center" vertical="center"/>
    </xf>
    <xf numFmtId="165" fontId="5" fillId="0" borderId="9" xfId="0" quotePrefix="1" applyNumberFormat="1" applyFont="1" applyFill="1" applyBorder="1" applyAlignment="1" applyProtection="1">
      <alignment horizontal="center" vertical="center"/>
    </xf>
    <xf numFmtId="164" fontId="5" fillId="0" borderId="10" xfId="0" quotePrefix="1" applyNumberFormat="1" applyFont="1" applyFill="1" applyBorder="1" applyAlignment="1" applyProtection="1">
      <alignment horizontal="center" vertical="center"/>
    </xf>
    <xf numFmtId="164" fontId="5" fillId="0" borderId="11" xfId="0" quotePrefix="1" applyNumberFormat="1" applyFont="1" applyFill="1" applyBorder="1" applyAlignment="1" applyProtection="1">
      <alignment horizontal="center" vertical="center"/>
    </xf>
    <xf numFmtId="49" fontId="9" fillId="0" borderId="50" xfId="2" applyNumberFormat="1" applyFont="1" applyBorder="1" applyAlignment="1">
      <alignment horizontal="center"/>
    </xf>
    <xf numFmtId="0" fontId="9" fillId="0" borderId="13" xfId="2" applyNumberFormat="1" applyFont="1" applyBorder="1"/>
    <xf numFmtId="0" fontId="5" fillId="0" borderId="46" xfId="0" applyFont="1" applyBorder="1"/>
    <xf numFmtId="165" fontId="5" fillId="0" borderId="50" xfId="0" applyNumberFormat="1" applyFont="1" applyFill="1" applyBorder="1" applyProtection="1">
      <protection locked="0"/>
    </xf>
    <xf numFmtId="1" fontId="5" fillId="0" borderId="51" xfId="0" applyNumberFormat="1" applyFont="1" applyFill="1" applyBorder="1" applyProtection="1">
      <protection locked="0"/>
    </xf>
    <xf numFmtId="2" fontId="5" fillId="0" borderId="51" xfId="0" applyNumberFormat="1" applyFont="1" applyFill="1" applyBorder="1" applyProtection="1">
      <protection locked="0"/>
    </xf>
    <xf numFmtId="1" fontId="5" fillId="0" borderId="52" xfId="0" applyNumberFormat="1" applyFont="1" applyFill="1" applyBorder="1" applyProtection="1">
      <protection locked="0"/>
    </xf>
    <xf numFmtId="165" fontId="5" fillId="0" borderId="53" xfId="0" applyNumberFormat="1" applyFont="1" applyFill="1" applyBorder="1" applyProtection="1">
      <protection locked="0"/>
    </xf>
    <xf numFmtId="1" fontId="5" fillId="0" borderId="54" xfId="0" applyNumberFormat="1" applyFont="1" applyFill="1" applyBorder="1" applyProtection="1">
      <protection locked="0"/>
    </xf>
    <xf numFmtId="49" fontId="9" fillId="0" borderId="14" xfId="2" applyNumberFormat="1" applyFont="1" applyBorder="1" applyAlignment="1">
      <alignment horizontal="center"/>
    </xf>
    <xf numFmtId="0" fontId="9" fillId="0" borderId="18" xfId="2" applyFont="1" applyBorder="1"/>
    <xf numFmtId="0" fontId="5" fillId="0" borderId="17" xfId="0" applyFont="1" applyBorder="1"/>
    <xf numFmtId="165" fontId="5" fillId="0" borderId="14" xfId="0" applyNumberFormat="1" applyFont="1" applyFill="1" applyBorder="1" applyProtection="1">
      <protection locked="0"/>
    </xf>
    <xf numFmtId="1" fontId="5" fillId="0" borderId="15" xfId="0" applyNumberFormat="1" applyFont="1" applyFill="1" applyBorder="1" applyProtection="1">
      <protection locked="0"/>
    </xf>
    <xf numFmtId="2" fontId="5" fillId="0" borderId="15" xfId="0" applyNumberFormat="1" applyFont="1" applyFill="1" applyBorder="1" applyProtection="1">
      <protection locked="0"/>
    </xf>
    <xf numFmtId="1" fontId="5" fillId="0" borderId="16" xfId="0" applyNumberFormat="1" applyFont="1" applyFill="1" applyBorder="1" applyProtection="1">
      <protection locked="0"/>
    </xf>
    <xf numFmtId="166" fontId="5" fillId="0" borderId="15" xfId="0" applyNumberFormat="1" applyFont="1" applyFill="1" applyBorder="1" applyProtection="1">
      <protection locked="0"/>
    </xf>
    <xf numFmtId="166" fontId="5" fillId="0" borderId="16" xfId="0" applyNumberFormat="1" applyFont="1" applyFill="1" applyBorder="1" applyProtection="1">
      <protection locked="0"/>
    </xf>
    <xf numFmtId="165" fontId="5" fillId="0" borderId="2" xfId="0" applyNumberFormat="1" applyFont="1" applyFill="1" applyBorder="1" applyProtection="1">
      <protection locked="0"/>
    </xf>
    <xf numFmtId="0" fontId="9" fillId="0" borderId="18" xfId="2" applyFont="1" applyFill="1" applyBorder="1" applyAlignment="1">
      <alignment horizontal="left" wrapText="1"/>
    </xf>
    <xf numFmtId="1" fontId="5" fillId="0" borderId="3" xfId="0" applyNumberFormat="1" applyFont="1" applyFill="1" applyBorder="1" applyProtection="1">
      <protection locked="0"/>
    </xf>
    <xf numFmtId="2" fontId="5" fillId="0" borderId="2" xfId="0" applyNumberFormat="1" applyFont="1" applyFill="1" applyBorder="1" applyProtection="1">
      <protection locked="0"/>
    </xf>
    <xf numFmtId="49" fontId="9" fillId="0" borderId="19" xfId="2" applyNumberFormat="1" applyFont="1" applyBorder="1" applyAlignment="1">
      <alignment horizontal="center"/>
    </xf>
    <xf numFmtId="0" fontId="9" fillId="0" borderId="1" xfId="2" applyFont="1" applyBorder="1"/>
    <xf numFmtId="0" fontId="5" fillId="0" borderId="55" xfId="0" applyFont="1" applyBorder="1"/>
    <xf numFmtId="165" fontId="5" fillId="0" borderId="19" xfId="0" applyNumberFormat="1" applyFont="1" applyFill="1" applyBorder="1" applyProtection="1">
      <protection locked="0"/>
    </xf>
    <xf numFmtId="2" fontId="5" fillId="0" borderId="3" xfId="0" applyNumberFormat="1" applyFont="1" applyFill="1" applyBorder="1" applyProtection="1">
      <protection locked="0"/>
    </xf>
    <xf numFmtId="1" fontId="5" fillId="0" borderId="48" xfId="0" applyNumberFormat="1" applyFont="1" applyFill="1" applyBorder="1" applyProtection="1">
      <protection locked="0"/>
    </xf>
    <xf numFmtId="166" fontId="5" fillId="0" borderId="3" xfId="0" applyNumberFormat="1" applyFont="1" applyFill="1" applyBorder="1" applyProtection="1">
      <protection locked="0"/>
    </xf>
    <xf numFmtId="166" fontId="5" fillId="0" borderId="48" xfId="0" applyNumberFormat="1" applyFont="1" applyFill="1" applyBorder="1" applyProtection="1">
      <protection locked="0"/>
    </xf>
    <xf numFmtId="0" fontId="9" fillId="0" borderId="0" xfId="2" applyFont="1" applyBorder="1"/>
    <xf numFmtId="0" fontId="9" fillId="0" borderId="26" xfId="2" applyFont="1" applyBorder="1"/>
    <xf numFmtId="0" fontId="5" fillId="0" borderId="29" xfId="0" applyFont="1" applyBorder="1" applyAlignment="1">
      <alignment horizontal="center"/>
    </xf>
    <xf numFmtId="0" fontId="5" fillId="0" borderId="56" xfId="0" applyFont="1" applyBorder="1"/>
    <xf numFmtId="0" fontId="5" fillId="0" borderId="32" xfId="0" applyFont="1" applyBorder="1"/>
    <xf numFmtId="165" fontId="5" fillId="0" borderId="29" xfId="0" applyNumberFormat="1" applyFont="1" applyFill="1" applyBorder="1" applyProtection="1">
      <protection locked="0"/>
    </xf>
    <xf numFmtId="1" fontId="5" fillId="0" borderId="30" xfId="0" applyNumberFormat="1" applyFont="1" applyFill="1" applyBorder="1" applyProtection="1">
      <protection locked="0"/>
    </xf>
    <xf numFmtId="2" fontId="5" fillId="0" borderId="30" xfId="0" applyNumberFormat="1" applyFont="1" applyFill="1" applyBorder="1" applyProtection="1">
      <protection locked="0"/>
    </xf>
    <xf numFmtId="1" fontId="5" fillId="0" borderId="31" xfId="0" applyNumberFormat="1" applyFont="1" applyFill="1" applyBorder="1" applyProtection="1">
      <protection locked="0"/>
    </xf>
    <xf numFmtId="166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" fontId="8" fillId="0" borderId="0" xfId="0" applyNumberFormat="1" applyFont="1" applyFill="1" applyAlignment="1">
      <alignment vertical="center"/>
    </xf>
    <xf numFmtId="165" fontId="8" fillId="2" borderId="9" xfId="0" applyNumberFormat="1" applyFont="1" applyFill="1" applyBorder="1" applyAlignment="1">
      <alignment vertical="center"/>
    </xf>
    <xf numFmtId="1" fontId="8" fillId="2" borderId="10" xfId="0" applyNumberFormat="1" applyFont="1" applyFill="1" applyBorder="1" applyAlignment="1">
      <alignment vertical="center"/>
    </xf>
    <xf numFmtId="2" fontId="8" fillId="2" borderId="10" xfId="0" applyNumberFormat="1" applyFont="1" applyFill="1" applyBorder="1" applyAlignment="1">
      <alignment vertical="center"/>
    </xf>
    <xf numFmtId="1" fontId="8" fillId="2" borderId="11" xfId="0" applyNumberFormat="1" applyFont="1" applyFill="1" applyBorder="1" applyAlignment="1">
      <alignment vertical="center"/>
    </xf>
    <xf numFmtId="1" fontId="8" fillId="2" borderId="9" xfId="0" applyNumberFormat="1" applyFont="1" applyFill="1" applyBorder="1" applyAlignment="1">
      <alignment vertical="center"/>
    </xf>
    <xf numFmtId="2" fontId="8" fillId="2" borderId="9" xfId="0" applyNumberFormat="1" applyFont="1" applyFill="1" applyBorder="1" applyAlignment="1">
      <alignment vertical="center"/>
    </xf>
    <xf numFmtId="0" fontId="5" fillId="0" borderId="0" xfId="0" applyFont="1" applyFill="1"/>
    <xf numFmtId="165" fontId="5" fillId="0" borderId="0" xfId="0" applyNumberFormat="1" applyFont="1" applyFill="1"/>
    <xf numFmtId="2" fontId="5" fillId="0" borderId="0" xfId="0" applyNumberFormat="1" applyFont="1" applyFill="1"/>
    <xf numFmtId="2" fontId="5" fillId="0" borderId="0" xfId="0" applyNumberFormat="1" applyFont="1" applyFill="1" applyBorder="1" applyAlignment="1" applyProtection="1">
      <alignment vertical="center"/>
      <protection locked="0"/>
    </xf>
    <xf numFmtId="1" fontId="5" fillId="0" borderId="0" xfId="0" applyNumberFormat="1" applyFont="1" applyFill="1"/>
    <xf numFmtId="1" fontId="5" fillId="0" borderId="0" xfId="0" applyNumberFormat="1" applyFont="1" applyFill="1" applyBorder="1"/>
    <xf numFmtId="165" fontId="5" fillId="0" borderId="0" xfId="0" applyNumberFormat="1" applyFont="1"/>
    <xf numFmtId="1" fontId="5" fillId="0" borderId="0" xfId="0" applyNumberFormat="1" applyFont="1" applyBorder="1"/>
    <xf numFmtId="2" fontId="5" fillId="0" borderId="0" xfId="0" applyNumberFormat="1" applyFont="1"/>
    <xf numFmtId="1" fontId="5" fillId="0" borderId="0" xfId="0" applyNumberFormat="1" applyFont="1"/>
    <xf numFmtId="165" fontId="2" fillId="0" borderId="37" xfId="0" applyNumberFormat="1" applyFont="1" applyBorder="1"/>
    <xf numFmtId="165" fontId="5" fillId="0" borderId="8" xfId="0" applyNumberFormat="1" applyFont="1" applyBorder="1"/>
    <xf numFmtId="1" fontId="5" fillId="0" borderId="3" xfId="0" applyNumberFormat="1" applyFont="1" applyFill="1" applyBorder="1" applyAlignment="1" applyProtection="1">
      <alignment horizontal="centerContinuous" vertical="center"/>
    </xf>
    <xf numFmtId="0" fontId="5" fillId="0" borderId="0" xfId="0" applyFont="1" applyAlignment="1"/>
    <xf numFmtId="2" fontId="5" fillId="0" borderId="15" xfId="0" applyNumberFormat="1" applyFont="1" applyFill="1" applyBorder="1" applyAlignment="1" applyProtection="1">
      <alignment shrinkToFit="1"/>
      <protection locked="0"/>
    </xf>
    <xf numFmtId="2" fontId="8" fillId="2" borderId="10" xfId="0" applyNumberFormat="1" applyFont="1" applyFill="1" applyBorder="1" applyAlignment="1">
      <alignment shrinkToFit="1"/>
    </xf>
    <xf numFmtId="2" fontId="5" fillId="0" borderId="3" xfId="0" applyNumberFormat="1" applyFont="1" applyFill="1" applyBorder="1" applyAlignment="1" applyProtection="1">
      <alignment shrinkToFit="1"/>
      <protection locked="0"/>
    </xf>
    <xf numFmtId="2" fontId="8" fillId="2" borderId="10" xfId="0" applyNumberFormat="1" applyFont="1" applyFill="1" applyBorder="1" applyAlignment="1">
      <alignment vertical="center" shrinkToFit="1"/>
    </xf>
    <xf numFmtId="2" fontId="5" fillId="0" borderId="3" xfId="0" applyNumberFormat="1" applyFont="1" applyFill="1" applyBorder="1" applyAlignment="1" applyProtection="1">
      <alignment vertical="center" shrinkToFit="1"/>
      <protection locked="0"/>
    </xf>
    <xf numFmtId="2" fontId="8" fillId="2" borderId="33" xfId="1" applyNumberFormat="1" applyFont="1" applyFill="1" applyBorder="1" applyAlignment="1">
      <alignment vertical="center"/>
    </xf>
    <xf numFmtId="2" fontId="5" fillId="0" borderId="30" xfId="0" applyNumberFormat="1" applyFont="1" applyFill="1" applyBorder="1" applyAlignment="1" applyProtection="1">
      <alignment vertical="center" shrinkToFit="1"/>
      <protection locked="0"/>
    </xf>
    <xf numFmtId="1" fontId="8" fillId="2" borderId="8" xfId="0" applyNumberFormat="1" applyFont="1" applyFill="1" applyBorder="1" applyAlignment="1">
      <alignment vertical="center"/>
    </xf>
    <xf numFmtId="2" fontId="8" fillId="2" borderId="8" xfId="0" applyNumberFormat="1" applyFont="1" applyFill="1" applyBorder="1" applyAlignment="1">
      <alignment vertical="center"/>
    </xf>
    <xf numFmtId="164" fontId="2" fillId="0" borderId="63" xfId="0" applyNumberFormat="1" applyFont="1" applyFill="1" applyBorder="1" applyAlignment="1" applyProtection="1">
      <alignment horizontal="left" vertical="center"/>
      <protection locked="0"/>
    </xf>
    <xf numFmtId="0" fontId="2" fillId="0" borderId="6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165" fontId="5" fillId="0" borderId="51" xfId="0" applyNumberFormat="1" applyFont="1" applyFill="1" applyBorder="1" applyProtection="1">
      <protection locked="0"/>
    </xf>
    <xf numFmtId="165" fontId="5" fillId="0" borderId="15" xfId="0" applyNumberFormat="1" applyFont="1" applyFill="1" applyBorder="1" applyProtection="1">
      <protection locked="0"/>
    </xf>
    <xf numFmtId="165" fontId="5" fillId="0" borderId="3" xfId="0" applyNumberFormat="1" applyFont="1" applyFill="1" applyBorder="1" applyProtection="1">
      <protection locked="0"/>
    </xf>
    <xf numFmtId="165" fontId="5" fillId="0" borderId="30" xfId="0" applyNumberFormat="1" applyFont="1" applyFill="1" applyBorder="1" applyProtection="1">
      <protection locked="0"/>
    </xf>
    <xf numFmtId="1" fontId="8" fillId="2" borderId="49" xfId="0" applyNumberFormat="1" applyFont="1" applyFill="1" applyBorder="1" applyAlignment="1">
      <alignment vertical="center"/>
    </xf>
    <xf numFmtId="0" fontId="11" fillId="0" borderId="7" xfId="0" quotePrefix="1" applyFont="1" applyFill="1" applyBorder="1" applyAlignment="1" applyProtection="1">
      <alignment horizontal="center" vertical="center"/>
    </xf>
    <xf numFmtId="164" fontId="11" fillId="0" borderId="7" xfId="0" quotePrefix="1" applyNumberFormat="1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quotePrefix="1" applyFont="1" applyFill="1" applyBorder="1" applyAlignment="1" applyProtection="1">
      <alignment horizontal="center" vertical="center"/>
    </xf>
    <xf numFmtId="2" fontId="5" fillId="0" borderId="15" xfId="0" applyNumberFormat="1" applyFont="1" applyFill="1" applyBorder="1" applyAlignment="1" applyProtection="1">
      <alignment horizontal="right"/>
      <protection locked="0"/>
    </xf>
    <xf numFmtId="1" fontId="5" fillId="0" borderId="15" xfId="0" applyNumberFormat="1" applyFont="1" applyFill="1" applyBorder="1" applyAlignment="1" applyProtection="1">
      <alignment horizontal="right"/>
      <protection locked="0"/>
    </xf>
    <xf numFmtId="165" fontId="8" fillId="2" borderId="10" xfId="0" applyNumberFormat="1" applyFont="1" applyFill="1" applyBorder="1" applyAlignment="1">
      <alignment vertical="center"/>
    </xf>
    <xf numFmtId="164" fontId="2" fillId="0" borderId="27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vertical="center"/>
    </xf>
    <xf numFmtId="164" fontId="5" fillId="0" borderId="12" xfId="0" applyNumberFormat="1" applyFont="1" applyFill="1" applyBorder="1" applyAlignment="1" applyProtection="1">
      <alignment horizontal="center" vertical="center"/>
    </xf>
    <xf numFmtId="164" fontId="5" fillId="0" borderId="28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2" fontId="8" fillId="2" borderId="8" xfId="0" applyNumberFormat="1" applyFont="1" applyFill="1" applyBorder="1" applyAlignment="1">
      <alignment vertical="center" shrinkToFit="1"/>
    </xf>
    <xf numFmtId="2" fontId="5" fillId="0" borderId="31" xfId="0" applyNumberFormat="1" applyFont="1" applyFill="1" applyBorder="1" applyProtection="1">
      <protection locked="0"/>
    </xf>
    <xf numFmtId="2" fontId="5" fillId="0" borderId="16" xfId="0" applyNumberFormat="1" applyFont="1" applyFill="1" applyBorder="1" applyProtection="1">
      <protection locked="0"/>
    </xf>
    <xf numFmtId="165" fontId="7" fillId="0" borderId="8" xfId="0" applyNumberFormat="1" applyFont="1" applyBorder="1"/>
    <xf numFmtId="165" fontId="5" fillId="0" borderId="73" xfId="0" applyNumberFormat="1" applyFont="1" applyBorder="1"/>
    <xf numFmtId="0" fontId="5" fillId="0" borderId="44" xfId="0" applyFont="1" applyBorder="1"/>
    <xf numFmtId="0" fontId="5" fillId="0" borderId="8" xfId="0" applyFont="1" applyBorder="1"/>
    <xf numFmtId="0" fontId="2" fillId="0" borderId="18" xfId="0" applyFont="1" applyFill="1" applyBorder="1" applyAlignment="1" applyProtection="1">
      <alignment horizontal="left" vertical="center"/>
    </xf>
    <xf numFmtId="2" fontId="5" fillId="0" borderId="30" xfId="0" applyNumberFormat="1" applyFont="1" applyFill="1" applyBorder="1" applyAlignment="1" applyProtection="1">
      <alignment shrinkToFit="1"/>
      <protection locked="0"/>
    </xf>
    <xf numFmtId="2" fontId="8" fillId="2" borderId="9" xfId="0" applyNumberFormat="1" applyFont="1" applyFill="1" applyBorder="1" applyAlignment="1">
      <alignment vertical="center" shrinkToFi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164" fontId="2" fillId="0" borderId="27" xfId="0" applyNumberFormat="1" applyFont="1" applyFill="1" applyBorder="1" applyAlignment="1" applyProtection="1">
      <alignment horizontal="left" vertical="center"/>
    </xf>
    <xf numFmtId="164" fontId="2" fillId="0" borderId="18" xfId="0" applyNumberFormat="1" applyFont="1" applyFill="1" applyBorder="1" applyAlignment="1" applyProtection="1">
      <alignment horizontal="left" vertical="center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0" borderId="26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71" xfId="0" quotePrefix="1" applyFont="1" applyFill="1" applyBorder="1" applyAlignment="1" applyProtection="1">
      <alignment vertical="center"/>
    </xf>
    <xf numFmtId="0" fontId="16" fillId="0" borderId="0" xfId="0" quotePrefix="1" applyFont="1" applyFill="1" applyBorder="1" applyAlignment="1" applyProtection="1">
      <alignment vertical="center"/>
    </xf>
    <xf numFmtId="0" fontId="16" fillId="0" borderId="65" xfId="0" quotePrefix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right" vertical="center"/>
    </xf>
    <xf numFmtId="0" fontId="2" fillId="0" borderId="18" xfId="0" applyFont="1" applyFill="1" applyBorder="1" applyAlignment="1" applyProtection="1">
      <alignment vertical="center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7" fillId="0" borderId="26" xfId="0" applyFont="1" applyFill="1" applyBorder="1" applyAlignment="1" applyProtection="1">
      <alignment horizontal="center" vertical="center"/>
      <protection locked="0"/>
    </xf>
    <xf numFmtId="0" fontId="17" fillId="0" borderId="26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164" fontId="17" fillId="0" borderId="0" xfId="0" applyNumberFormat="1" applyFont="1" applyFill="1" applyBorder="1" applyAlignment="1" applyProtection="1">
      <alignment horizontal="center" vertical="center"/>
      <protection locked="0"/>
    </xf>
    <xf numFmtId="164" fontId="17" fillId="0" borderId="0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vertical="center"/>
    </xf>
    <xf numFmtId="0" fontId="21" fillId="0" borderId="0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164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1" fontId="2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16" fillId="3" borderId="15" xfId="0" applyFont="1" applyFill="1" applyBorder="1" applyAlignment="1" applyProtection="1">
      <alignment horizontal="left" vertical="center"/>
    </xf>
    <xf numFmtId="0" fontId="16" fillId="3" borderId="15" xfId="0" applyFont="1" applyFill="1" applyBorder="1" applyAlignment="1" applyProtection="1">
      <alignment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49" fontId="17" fillId="3" borderId="15" xfId="0" applyNumberFormat="1" applyFont="1" applyFill="1" applyBorder="1" applyAlignment="1" applyProtection="1">
      <alignment horizontal="center" vertical="center"/>
    </xf>
    <xf numFmtId="49" fontId="17" fillId="3" borderId="15" xfId="0" applyNumberFormat="1" applyFont="1" applyFill="1" applyBorder="1" applyAlignment="1" applyProtection="1">
      <alignment horizontal="center" vertical="center"/>
      <protection locked="0"/>
    </xf>
    <xf numFmtId="0" fontId="18" fillId="3" borderId="1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25" fillId="3" borderId="15" xfId="0" applyFont="1" applyFill="1" applyBorder="1" applyAlignment="1">
      <alignment horizontal="center" vertical="center"/>
    </xf>
    <xf numFmtId="165" fontId="26" fillId="0" borderId="0" xfId="0" applyNumberFormat="1" applyFont="1" applyAlignment="1" applyProtection="1">
      <alignment horizontal="left"/>
    </xf>
    <xf numFmtId="2" fontId="32" fillId="2" borderId="50" xfId="0" applyNumberFormat="1" applyFont="1" applyFill="1" applyBorder="1" applyAlignment="1">
      <alignment horizontal="right" vertical="center"/>
    </xf>
    <xf numFmtId="2" fontId="32" fillId="2" borderId="74" xfId="0" applyNumberFormat="1" applyFont="1" applyFill="1" applyBorder="1" applyAlignment="1" applyProtection="1">
      <alignment horizontal="right" vertical="center"/>
      <protection locked="0"/>
    </xf>
    <xf numFmtId="2" fontId="32" fillId="2" borderId="75" xfId="0" applyNumberFormat="1" applyFont="1" applyFill="1" applyBorder="1" applyAlignment="1" applyProtection="1">
      <alignment horizontal="right" vertical="center"/>
      <protection locked="0"/>
    </xf>
    <xf numFmtId="2" fontId="32" fillId="2" borderId="62" xfId="0" applyNumberFormat="1" applyFont="1" applyFill="1" applyBorder="1" applyAlignment="1" applyProtection="1">
      <alignment horizontal="right" vertical="center"/>
      <protection locked="0"/>
    </xf>
    <xf numFmtId="2" fontId="32" fillId="2" borderId="22" xfId="0" applyNumberFormat="1" applyFont="1" applyFill="1" applyBorder="1" applyAlignment="1">
      <alignment horizontal="right" vertical="center"/>
    </xf>
    <xf numFmtId="2" fontId="32" fillId="2" borderId="20" xfId="0" applyNumberFormat="1" applyFont="1" applyFill="1" applyBorder="1" applyAlignment="1" applyProtection="1">
      <alignment horizontal="right" vertical="center"/>
      <protection locked="0"/>
    </xf>
    <xf numFmtId="2" fontId="32" fillId="2" borderId="77" xfId="0" applyNumberFormat="1" applyFont="1" applyFill="1" applyBorder="1" applyAlignment="1" applyProtection="1">
      <alignment horizontal="right" vertical="center"/>
      <protection locked="0"/>
    </xf>
    <xf numFmtId="2" fontId="32" fillId="2" borderId="68" xfId="0" applyNumberFormat="1" applyFont="1" applyFill="1" applyBorder="1" applyAlignment="1">
      <alignment horizontal="right" vertical="center"/>
    </xf>
    <xf numFmtId="2" fontId="32" fillId="2" borderId="39" xfId="0" applyNumberFormat="1" applyFont="1" applyFill="1" applyBorder="1" applyAlignment="1" applyProtection="1">
      <alignment horizontal="right" vertical="center"/>
      <protection locked="0"/>
    </xf>
    <xf numFmtId="2" fontId="32" fillId="2" borderId="6" xfId="0" applyNumberFormat="1" applyFont="1" applyFill="1" applyBorder="1" applyAlignment="1" applyProtection="1">
      <alignment horizontal="right" vertical="center"/>
      <protection locked="0"/>
    </xf>
    <xf numFmtId="2" fontId="32" fillId="2" borderId="59" xfId="0" applyNumberFormat="1" applyFont="1" applyFill="1" applyBorder="1" applyAlignment="1" applyProtection="1">
      <alignment horizontal="right" vertical="center"/>
      <protection locked="0"/>
    </xf>
    <xf numFmtId="2" fontId="32" fillId="2" borderId="14" xfId="0" applyNumberFormat="1" applyFont="1" applyFill="1" applyBorder="1" applyAlignment="1">
      <alignment horizontal="right" vertical="center"/>
    </xf>
    <xf numFmtId="2" fontId="32" fillId="2" borderId="27" xfId="0" applyNumberFormat="1" applyFont="1" applyFill="1" applyBorder="1" applyAlignment="1" applyProtection="1">
      <alignment horizontal="right" vertical="center"/>
      <protection locked="0"/>
    </xf>
    <xf numFmtId="2" fontId="32" fillId="2" borderId="12" xfId="0" applyNumberFormat="1" applyFont="1" applyFill="1" applyBorder="1" applyAlignment="1" applyProtection="1">
      <alignment horizontal="right" vertical="center"/>
      <protection locked="0"/>
    </xf>
    <xf numFmtId="2" fontId="32" fillId="2" borderId="60" xfId="0" applyNumberFormat="1" applyFont="1" applyFill="1" applyBorder="1" applyAlignment="1" applyProtection="1">
      <alignment horizontal="right" vertical="center"/>
      <protection locked="0"/>
    </xf>
    <xf numFmtId="2" fontId="32" fillId="2" borderId="19" xfId="0" applyNumberFormat="1" applyFont="1" applyFill="1" applyBorder="1" applyAlignment="1">
      <alignment horizontal="right" vertical="center"/>
    </xf>
    <xf numFmtId="2" fontId="32" fillId="2" borderId="25" xfId="0" applyNumberFormat="1" applyFont="1" applyFill="1" applyBorder="1" applyAlignment="1" applyProtection="1">
      <alignment horizontal="right" vertical="center"/>
      <protection locked="0"/>
    </xf>
    <xf numFmtId="2" fontId="32" fillId="2" borderId="17" xfId="0" applyNumberFormat="1" applyFont="1" applyFill="1" applyBorder="1" applyAlignment="1" applyProtection="1">
      <alignment horizontal="right" vertical="center"/>
      <protection locked="0"/>
    </xf>
    <xf numFmtId="2" fontId="32" fillId="2" borderId="23" xfId="0" applyNumberFormat="1" applyFont="1" applyFill="1" applyBorder="1" applyAlignment="1" applyProtection="1">
      <alignment horizontal="right" vertical="center"/>
      <protection locked="0"/>
    </xf>
    <xf numFmtId="2" fontId="32" fillId="2" borderId="53" xfId="0" applyNumberFormat="1" applyFont="1" applyFill="1" applyBorder="1" applyAlignment="1">
      <alignment horizontal="right" vertical="center"/>
    </xf>
    <xf numFmtId="2" fontId="32" fillId="2" borderId="24" xfId="0" applyNumberFormat="1" applyFont="1" applyFill="1" applyBorder="1" applyAlignment="1" applyProtection="1">
      <alignment horizontal="right" vertical="center"/>
      <protection locked="0"/>
    </xf>
    <xf numFmtId="2" fontId="32" fillId="2" borderId="46" xfId="0" applyNumberFormat="1" applyFont="1" applyFill="1" applyBorder="1" applyAlignment="1" applyProtection="1">
      <alignment horizontal="right" vertical="center"/>
      <protection locked="0"/>
    </xf>
    <xf numFmtId="0" fontId="32" fillId="2" borderId="59" xfId="0" applyNumberFormat="1" applyFont="1" applyFill="1" applyBorder="1" applyAlignment="1" applyProtection="1">
      <alignment horizontal="right" vertical="center"/>
      <protection locked="0"/>
    </xf>
    <xf numFmtId="0" fontId="32" fillId="2" borderId="14" xfId="0" applyNumberFormat="1" applyFont="1" applyFill="1" applyBorder="1" applyAlignment="1">
      <alignment horizontal="right" vertical="center"/>
    </xf>
    <xf numFmtId="0" fontId="32" fillId="2" borderId="27" xfId="0" applyNumberFormat="1" applyFont="1" applyFill="1" applyBorder="1" applyAlignment="1" applyProtection="1">
      <alignment horizontal="right" vertical="center"/>
      <protection locked="0"/>
    </xf>
    <xf numFmtId="0" fontId="32" fillId="2" borderId="17" xfId="0" applyNumberFormat="1" applyFont="1" applyFill="1" applyBorder="1" applyAlignment="1" applyProtection="1">
      <alignment horizontal="right" vertical="center"/>
      <protection locked="0"/>
    </xf>
    <xf numFmtId="0" fontId="32" fillId="2" borderId="28" xfId="0" applyNumberFormat="1" applyFont="1" applyFill="1" applyBorder="1" applyAlignment="1" applyProtection="1">
      <alignment horizontal="right" vertical="center"/>
      <protection locked="0"/>
    </xf>
    <xf numFmtId="0" fontId="32" fillId="2" borderId="29" xfId="0" applyNumberFormat="1" applyFont="1" applyFill="1" applyBorder="1" applyAlignment="1">
      <alignment horizontal="right" vertical="center"/>
    </xf>
    <xf numFmtId="0" fontId="32" fillId="2" borderId="63" xfId="0" applyNumberFormat="1" applyFont="1" applyFill="1" applyBorder="1" applyAlignment="1" applyProtection="1">
      <alignment horizontal="right" vertical="center"/>
      <protection locked="0"/>
    </xf>
    <xf numFmtId="0" fontId="32" fillId="2" borderId="32" xfId="0" applyNumberFormat="1" applyFont="1" applyFill="1" applyBorder="1" applyAlignment="1" applyProtection="1">
      <alignment horizontal="right" vertical="center"/>
      <protection locked="0"/>
    </xf>
    <xf numFmtId="165" fontId="21" fillId="3" borderId="59" xfId="0" applyNumberFormat="1" applyFont="1" applyFill="1" applyBorder="1" applyAlignment="1" applyProtection="1">
      <alignment horizontal="right" vertical="center"/>
      <protection locked="0"/>
    </xf>
    <xf numFmtId="0" fontId="16" fillId="3" borderId="1" xfId="0" applyFont="1" applyFill="1" applyBorder="1" applyAlignment="1" applyProtection="1">
      <alignment horizontal="left" vertical="center"/>
      <protection locked="0"/>
    </xf>
    <xf numFmtId="0" fontId="27" fillId="0" borderId="5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29" fillId="2" borderId="15" xfId="0" applyFont="1" applyFill="1" applyBorder="1" applyAlignment="1" applyProtection="1">
      <alignment vertical="center"/>
    </xf>
    <xf numFmtId="0" fontId="28" fillId="2" borderId="15" xfId="0" applyFont="1" applyFill="1" applyBorder="1" applyAlignment="1" applyProtection="1">
      <alignment horizontal="center" vertical="center"/>
      <protection locked="0"/>
    </xf>
    <xf numFmtId="0" fontId="28" fillId="2" borderId="15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Continuous" vertical="center"/>
    </xf>
    <xf numFmtId="1" fontId="2" fillId="0" borderId="0" xfId="0" applyNumberFormat="1" applyFont="1" applyFill="1" applyAlignment="1">
      <alignment vertical="center"/>
    </xf>
    <xf numFmtId="0" fontId="2" fillId="0" borderId="0" xfId="0" quotePrefix="1" applyFont="1" applyFill="1" applyAlignment="1">
      <alignment vertical="center"/>
    </xf>
    <xf numFmtId="0" fontId="2" fillId="0" borderId="0" xfId="0" applyFont="1" applyFill="1" applyAlignment="1" applyProtection="1">
      <alignment horizontal="left" vertical="center"/>
    </xf>
    <xf numFmtId="164" fontId="2" fillId="8" borderId="0" xfId="0" applyNumberFormat="1" applyFont="1" applyFill="1" applyBorder="1" applyAlignment="1" applyProtection="1">
      <alignment horizontal="left" vertical="center"/>
      <protection locked="0"/>
    </xf>
    <xf numFmtId="0" fontId="2" fillId="8" borderId="0" xfId="0" applyFont="1" applyFill="1" applyBorder="1" applyAlignment="1" applyProtection="1">
      <alignment horizontal="left" vertical="center"/>
      <protection locked="0"/>
    </xf>
    <xf numFmtId="1" fontId="2" fillId="8" borderId="0" xfId="0" applyNumberFormat="1" applyFont="1" applyFill="1" applyBorder="1" applyAlignment="1" applyProtection="1">
      <alignment vertical="center"/>
      <protection locked="0"/>
    </xf>
    <xf numFmtId="0" fontId="2" fillId="8" borderId="0" xfId="0" applyFont="1" applyFill="1" applyBorder="1" applyAlignment="1" applyProtection="1">
      <alignment vertical="center"/>
      <protection locked="0"/>
    </xf>
    <xf numFmtId="0" fontId="16" fillId="2" borderId="15" xfId="0" applyFont="1" applyFill="1" applyBorder="1" applyAlignment="1" applyProtection="1">
      <alignment horizontal="left" vertical="center"/>
    </xf>
    <xf numFmtId="0" fontId="16" fillId="2" borderId="15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2" fillId="5" borderId="62" xfId="0" applyNumberFormat="1" applyFont="1" applyFill="1" applyBorder="1" applyAlignment="1" applyProtection="1">
      <alignment horizontal="right" vertical="center"/>
      <protection locked="0"/>
    </xf>
    <xf numFmtId="0" fontId="32" fillId="5" borderId="12" xfId="0" applyNumberFormat="1" applyFont="1" applyFill="1" applyBorder="1" applyAlignment="1" applyProtection="1">
      <alignment horizontal="right" vertical="center"/>
      <protection locked="0"/>
    </xf>
    <xf numFmtId="0" fontId="32" fillId="5" borderId="53" xfId="0" applyNumberFormat="1" applyFont="1" applyFill="1" applyBorder="1" applyAlignment="1">
      <alignment horizontal="right" vertical="center"/>
    </xf>
    <xf numFmtId="0" fontId="32" fillId="5" borderId="14" xfId="0" applyNumberFormat="1" applyFont="1" applyFill="1" applyBorder="1" applyAlignment="1">
      <alignment horizontal="right" vertical="center"/>
    </xf>
    <xf numFmtId="0" fontId="32" fillId="5" borderId="27" xfId="0" applyNumberFormat="1" applyFont="1" applyFill="1" applyBorder="1" applyAlignment="1" applyProtection="1">
      <alignment horizontal="right" vertical="center"/>
      <protection locked="0"/>
    </xf>
    <xf numFmtId="0" fontId="32" fillId="5" borderId="59" xfId="0" applyNumberFormat="1" applyFont="1" applyFill="1" applyBorder="1" applyAlignment="1" applyProtection="1">
      <alignment horizontal="right" vertical="center"/>
      <protection locked="0"/>
    </xf>
    <xf numFmtId="0" fontId="34" fillId="5" borderId="59" xfId="0" applyNumberFormat="1" applyFont="1" applyFill="1" applyBorder="1" applyAlignment="1" applyProtection="1">
      <alignment horizontal="right" vertical="center"/>
      <protection locked="0"/>
    </xf>
    <xf numFmtId="0" fontId="32" fillId="5" borderId="22" xfId="0" applyNumberFormat="1" applyFont="1" applyFill="1" applyBorder="1" applyAlignment="1">
      <alignment horizontal="right" vertical="center"/>
    </xf>
    <xf numFmtId="0" fontId="32" fillId="5" borderId="20" xfId="0" applyNumberFormat="1" applyFont="1" applyFill="1" applyBorder="1" applyAlignment="1" applyProtection="1">
      <alignment horizontal="right" vertical="center"/>
      <protection locked="0"/>
    </xf>
    <xf numFmtId="0" fontId="32" fillId="5" borderId="77" xfId="0" applyNumberFormat="1" applyFont="1" applyFill="1" applyBorder="1" applyAlignment="1" applyProtection="1">
      <alignment horizontal="right" vertical="center"/>
      <protection locked="0"/>
    </xf>
    <xf numFmtId="0" fontId="32" fillId="5" borderId="23" xfId="0" applyNumberFormat="1" applyFont="1" applyFill="1" applyBorder="1" applyAlignment="1" applyProtection="1">
      <alignment horizontal="right" vertical="center"/>
      <protection locked="0"/>
    </xf>
    <xf numFmtId="0" fontId="21" fillId="3" borderId="14" xfId="0" applyNumberFormat="1" applyFont="1" applyFill="1" applyBorder="1" applyAlignment="1">
      <alignment horizontal="right" vertical="center"/>
    </xf>
    <xf numFmtId="0" fontId="21" fillId="3" borderId="59" xfId="0" applyNumberFormat="1" applyFont="1" applyFill="1" applyBorder="1" applyAlignment="1" applyProtection="1">
      <alignment horizontal="right" vertical="center"/>
      <protection locked="0"/>
    </xf>
    <xf numFmtId="0" fontId="21" fillId="3" borderId="20" xfId="0" applyNumberFormat="1" applyFont="1" applyFill="1" applyBorder="1" applyAlignment="1" applyProtection="1">
      <alignment horizontal="right" vertical="center"/>
      <protection locked="0"/>
    </xf>
    <xf numFmtId="0" fontId="21" fillId="3" borderId="62" xfId="0" applyNumberFormat="1" applyFont="1" applyFill="1" applyBorder="1" applyAlignment="1" applyProtection="1">
      <alignment horizontal="right" vertical="center"/>
      <protection locked="0"/>
    </xf>
    <xf numFmtId="0" fontId="21" fillId="3" borderId="46" xfId="0" applyNumberFormat="1" applyFont="1" applyFill="1" applyBorder="1" applyAlignment="1" applyProtection="1">
      <alignment horizontal="right" vertical="center"/>
      <protection locked="0"/>
    </xf>
    <xf numFmtId="0" fontId="21" fillId="3" borderId="17" xfId="0" applyNumberFormat="1" applyFont="1" applyFill="1" applyBorder="1" applyAlignment="1" applyProtection="1">
      <alignment horizontal="right" vertical="center"/>
      <protection locked="0"/>
    </xf>
    <xf numFmtId="0" fontId="33" fillId="5" borderId="59" xfId="0" applyNumberFormat="1" applyFont="1" applyFill="1" applyBorder="1" applyAlignment="1" applyProtection="1">
      <alignment horizontal="right" vertical="center"/>
      <protection locked="0"/>
    </xf>
    <xf numFmtId="0" fontId="32" fillId="5" borderId="46" xfId="0" applyNumberFormat="1" applyFont="1" applyFill="1" applyBorder="1" applyAlignment="1" applyProtection="1">
      <alignment horizontal="right" vertical="center"/>
      <protection locked="0"/>
    </xf>
    <xf numFmtId="0" fontId="32" fillId="5" borderId="17" xfId="0" applyNumberFormat="1" applyFont="1" applyFill="1" applyBorder="1" applyAlignment="1" applyProtection="1">
      <alignment horizontal="right" vertical="center"/>
      <protection locked="0"/>
    </xf>
    <xf numFmtId="0" fontId="21" fillId="3" borderId="74" xfId="0" applyNumberFormat="1" applyFont="1" applyFill="1" applyBorder="1" applyAlignment="1" applyProtection="1">
      <alignment horizontal="right" vertical="center"/>
      <protection locked="0"/>
    </xf>
    <xf numFmtId="0" fontId="21" fillId="3" borderId="22" xfId="0" applyNumberFormat="1" applyFont="1" applyFill="1" applyBorder="1" applyAlignment="1">
      <alignment horizontal="right" vertical="center"/>
    </xf>
    <xf numFmtId="0" fontId="21" fillId="3" borderId="50" xfId="0" applyNumberFormat="1" applyFont="1" applyFill="1" applyBorder="1" applyAlignment="1">
      <alignment horizontal="right" vertical="center"/>
    </xf>
    <xf numFmtId="0" fontId="21" fillId="3" borderId="75" xfId="0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7" fillId="0" borderId="26" xfId="0" applyFont="1" applyFill="1" applyBorder="1" applyAlignment="1" applyProtection="1">
      <alignment horizontal="center" vertical="center"/>
      <protection locked="0"/>
    </xf>
    <xf numFmtId="0" fontId="17" fillId="0" borderId="26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164" fontId="17" fillId="0" borderId="0" xfId="0" applyNumberFormat="1" applyFont="1" applyFill="1" applyBorder="1" applyAlignment="1" applyProtection="1">
      <alignment horizontal="center" vertical="center"/>
      <protection locked="0"/>
    </xf>
    <xf numFmtId="164" fontId="17" fillId="0" borderId="0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2" fontId="21" fillId="3" borderId="74" xfId="0" applyNumberFormat="1" applyFont="1" applyFill="1" applyBorder="1" applyAlignment="1" applyProtection="1">
      <alignment horizontal="right" vertical="center"/>
      <protection locked="0"/>
    </xf>
    <xf numFmtId="2" fontId="21" fillId="3" borderId="50" xfId="0" applyNumberFormat="1" applyFont="1" applyFill="1" applyBorder="1" applyAlignment="1">
      <alignment horizontal="right" vertical="center"/>
    </xf>
    <xf numFmtId="2" fontId="21" fillId="3" borderId="75" xfId="0" applyNumberFormat="1" applyFont="1" applyFill="1" applyBorder="1" applyAlignment="1" applyProtection="1">
      <alignment horizontal="right" vertical="center"/>
      <protection locked="0"/>
    </xf>
    <xf numFmtId="2" fontId="21" fillId="0" borderId="76" xfId="0" applyNumberFormat="1" applyFont="1" applyFill="1" applyBorder="1" applyAlignment="1" applyProtection="1">
      <alignment horizontal="right" vertical="center"/>
      <protection locked="0"/>
    </xf>
    <xf numFmtId="2" fontId="21" fillId="3" borderId="62" xfId="0" applyNumberFormat="1" applyFont="1" applyFill="1" applyBorder="1" applyAlignment="1" applyProtection="1">
      <alignment horizontal="right" vertical="center"/>
      <protection locked="0"/>
    </xf>
    <xf numFmtId="2" fontId="21" fillId="3" borderId="22" xfId="0" applyNumberFormat="1" applyFont="1" applyFill="1" applyBorder="1" applyAlignment="1">
      <alignment horizontal="right" vertical="center"/>
    </xf>
    <xf numFmtId="2" fontId="21" fillId="3" borderId="20" xfId="0" applyNumberFormat="1" applyFont="1" applyFill="1" applyBorder="1" applyAlignment="1" applyProtection="1">
      <alignment horizontal="right" vertical="center"/>
      <protection locked="0"/>
    </xf>
    <xf numFmtId="2" fontId="21" fillId="0" borderId="23" xfId="0" applyNumberFormat="1" applyFont="1" applyFill="1" applyBorder="1" applyAlignment="1" applyProtection="1">
      <alignment horizontal="right" vertical="center"/>
      <protection locked="0"/>
    </xf>
    <xf numFmtId="2" fontId="21" fillId="3" borderId="77" xfId="0" applyNumberFormat="1" applyFont="1" applyFill="1" applyBorder="1" applyAlignment="1" applyProtection="1">
      <alignment horizontal="right" vertical="center"/>
      <protection locked="0"/>
    </xf>
    <xf numFmtId="2" fontId="21" fillId="3" borderId="68" xfId="0" applyNumberFormat="1" applyFont="1" applyFill="1" applyBorder="1" applyAlignment="1">
      <alignment horizontal="right" vertical="center"/>
    </xf>
    <xf numFmtId="2" fontId="21" fillId="3" borderId="39" xfId="0" applyNumberFormat="1" applyFont="1" applyFill="1" applyBorder="1" applyAlignment="1" applyProtection="1">
      <alignment horizontal="right" vertical="center"/>
      <protection locked="0"/>
    </xf>
    <xf numFmtId="2" fontId="21" fillId="3" borderId="6" xfId="0" applyNumberFormat="1" applyFont="1" applyFill="1" applyBorder="1" applyAlignment="1" applyProtection="1">
      <alignment horizontal="right" vertical="center"/>
      <protection locked="0"/>
    </xf>
    <xf numFmtId="2" fontId="21" fillId="0" borderId="72" xfId="0" applyNumberFormat="1" applyFont="1" applyFill="1" applyBorder="1" applyAlignment="1" applyProtection="1">
      <alignment horizontal="right" vertical="center"/>
      <protection locked="0"/>
    </xf>
    <xf numFmtId="2" fontId="21" fillId="3" borderId="59" xfId="0" applyNumberFormat="1" applyFont="1" applyFill="1" applyBorder="1" applyAlignment="1" applyProtection="1">
      <alignment horizontal="right" vertical="center"/>
      <protection locked="0"/>
    </xf>
    <xf numFmtId="2" fontId="21" fillId="3" borderId="14" xfId="0" applyNumberFormat="1" applyFont="1" applyFill="1" applyBorder="1" applyAlignment="1">
      <alignment horizontal="right" vertical="center"/>
    </xf>
    <xf numFmtId="2" fontId="21" fillId="3" borderId="27" xfId="0" applyNumberFormat="1" applyFont="1" applyFill="1" applyBorder="1" applyAlignment="1" applyProtection="1">
      <alignment horizontal="right" vertical="center"/>
      <protection locked="0"/>
    </xf>
    <xf numFmtId="2" fontId="21" fillId="0" borderId="17" xfId="0" applyNumberFormat="1" applyFont="1" applyFill="1" applyBorder="1" applyAlignment="1" applyProtection="1">
      <alignment horizontal="right" vertical="center"/>
      <protection locked="0"/>
    </xf>
    <xf numFmtId="2" fontId="21" fillId="3" borderId="12" xfId="0" applyNumberFormat="1" applyFont="1" applyFill="1" applyBorder="1" applyAlignment="1" applyProtection="1">
      <alignment horizontal="right" vertical="center"/>
      <protection locked="0"/>
    </xf>
    <xf numFmtId="2" fontId="21" fillId="3" borderId="53" xfId="0" applyNumberFormat="1" applyFont="1" applyFill="1" applyBorder="1" applyAlignment="1">
      <alignment horizontal="right" vertical="center"/>
    </xf>
    <xf numFmtId="2" fontId="21" fillId="3" borderId="24" xfId="0" applyNumberFormat="1" applyFont="1" applyFill="1" applyBorder="1" applyAlignment="1" applyProtection="1">
      <alignment horizontal="right" vertical="center"/>
      <protection locked="0"/>
    </xf>
    <xf numFmtId="2" fontId="21" fillId="0" borderId="46" xfId="0" applyNumberFormat="1" applyFont="1" applyFill="1" applyBorder="1" applyAlignment="1" applyProtection="1">
      <alignment horizontal="right" vertical="center"/>
      <protection locked="0"/>
    </xf>
    <xf numFmtId="2" fontId="22" fillId="3" borderId="59" xfId="0" applyNumberFormat="1" applyFont="1" applyFill="1" applyBorder="1" applyAlignment="1" applyProtection="1">
      <alignment horizontal="right" vertical="center"/>
      <protection locked="0"/>
    </xf>
    <xf numFmtId="2" fontId="21" fillId="3" borderId="60" xfId="0" applyNumberFormat="1" applyFont="1" applyFill="1" applyBorder="1" applyAlignment="1" applyProtection="1">
      <alignment horizontal="right" vertical="center"/>
      <protection locked="0"/>
    </xf>
    <xf numFmtId="2" fontId="21" fillId="3" borderId="19" xfId="0" applyNumberFormat="1" applyFont="1" applyFill="1" applyBorder="1" applyAlignment="1">
      <alignment horizontal="right" vertical="center"/>
    </xf>
    <xf numFmtId="2" fontId="21" fillId="3" borderId="25" xfId="0" applyNumberFormat="1" applyFont="1" applyFill="1" applyBorder="1" applyAlignment="1" applyProtection="1">
      <alignment horizontal="right" vertical="center"/>
      <protection locked="0"/>
    </xf>
    <xf numFmtId="2" fontId="21" fillId="0" borderId="55" xfId="0" applyNumberFormat="1" applyFont="1" applyFill="1" applyBorder="1" applyAlignment="1" applyProtection="1">
      <alignment horizontal="right" vertical="center"/>
      <protection locked="0"/>
    </xf>
    <xf numFmtId="2" fontId="21" fillId="3" borderId="17" xfId="0" applyNumberFormat="1" applyFont="1" applyFill="1" applyBorder="1" applyAlignment="1" applyProtection="1">
      <alignment horizontal="right" vertical="center"/>
      <protection locked="0"/>
    </xf>
    <xf numFmtId="2" fontId="21" fillId="3" borderId="23" xfId="0" applyNumberFormat="1" applyFont="1" applyFill="1" applyBorder="1" applyAlignment="1" applyProtection="1">
      <alignment horizontal="right" vertical="center"/>
      <protection locked="0"/>
    </xf>
    <xf numFmtId="2" fontId="21" fillId="3" borderId="46" xfId="0" applyNumberFormat="1" applyFont="1" applyFill="1" applyBorder="1" applyAlignment="1" applyProtection="1">
      <alignment horizontal="right" vertical="center"/>
      <protection locked="0"/>
    </xf>
    <xf numFmtId="2" fontId="23" fillId="3" borderId="59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NumberFormat="1" applyFont="1" applyFill="1" applyBorder="1" applyAlignment="1">
      <alignment horizontal="right" vertical="center"/>
    </xf>
    <xf numFmtId="164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1" fontId="2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16" fillId="3" borderId="15" xfId="0" applyFont="1" applyFill="1" applyBorder="1" applyAlignment="1" applyProtection="1">
      <alignment horizontal="left" vertical="center"/>
    </xf>
    <xf numFmtId="0" fontId="16" fillId="3" borderId="15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9" fontId="17" fillId="3" borderId="15" xfId="0" applyNumberFormat="1" applyFont="1" applyFill="1" applyBorder="1" applyAlignment="1" applyProtection="1">
      <alignment horizontal="center" vertical="center"/>
    </xf>
    <xf numFmtId="49" fontId="17" fillId="3" borderId="15" xfId="0" applyNumberFormat="1" applyFont="1" applyFill="1" applyBorder="1" applyAlignment="1" applyProtection="1">
      <alignment horizontal="center" vertical="center"/>
      <protection locked="0"/>
    </xf>
    <xf numFmtId="0" fontId="18" fillId="3" borderId="15" xfId="0" applyFont="1" applyFill="1" applyBorder="1" applyAlignment="1" applyProtection="1">
      <alignment horizontal="center" vertical="center"/>
    </xf>
    <xf numFmtId="2" fontId="21" fillId="3" borderId="28" xfId="0" applyNumberFormat="1" applyFont="1" applyFill="1" applyBorder="1" applyAlignment="1" applyProtection="1">
      <alignment horizontal="right" vertical="center"/>
      <protection locked="0"/>
    </xf>
    <xf numFmtId="2" fontId="21" fillId="3" borderId="29" xfId="0" applyNumberFormat="1" applyFont="1" applyFill="1" applyBorder="1" applyAlignment="1">
      <alignment horizontal="right" vertical="center"/>
    </xf>
    <xf numFmtId="2" fontId="21" fillId="3" borderId="63" xfId="0" applyNumberFormat="1" applyFont="1" applyFill="1" applyBorder="1" applyAlignment="1" applyProtection="1">
      <alignment horizontal="right" vertical="center"/>
      <protection locked="0"/>
    </xf>
    <xf numFmtId="2" fontId="21" fillId="3" borderId="32" xfId="0" applyNumberFormat="1" applyFont="1" applyFill="1" applyBorder="1" applyAlignment="1" applyProtection="1">
      <alignment horizontal="right" vertical="center"/>
      <protection locked="0"/>
    </xf>
    <xf numFmtId="0" fontId="25" fillId="3" borderId="15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vertical="center"/>
    </xf>
    <xf numFmtId="0" fontId="21" fillId="3" borderId="27" xfId="0" applyNumberFormat="1" applyFont="1" applyFill="1" applyBorder="1" applyAlignment="1" applyProtection="1">
      <alignment horizontal="right" vertical="center"/>
      <protection locked="0"/>
    </xf>
    <xf numFmtId="0" fontId="21" fillId="3" borderId="12" xfId="0" applyNumberFormat="1" applyFont="1" applyFill="1" applyBorder="1" applyAlignment="1" applyProtection="1">
      <alignment horizontal="right" vertical="center"/>
      <protection locked="0"/>
    </xf>
    <xf numFmtId="0" fontId="21" fillId="3" borderId="53" xfId="0" applyNumberFormat="1" applyFont="1" applyFill="1" applyBorder="1" applyAlignment="1">
      <alignment horizontal="right" vertical="center"/>
    </xf>
    <xf numFmtId="0" fontId="21" fillId="3" borderId="23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Continuous" vertical="center"/>
    </xf>
    <xf numFmtId="164" fontId="3" fillId="0" borderId="0" xfId="0" applyNumberFormat="1" applyFont="1" applyFill="1" applyBorder="1" applyAlignment="1" applyProtection="1">
      <alignment horizontal="centerContinuous" vertical="center"/>
    </xf>
    <xf numFmtId="0" fontId="2" fillId="0" borderId="13" xfId="0" quotePrefix="1" applyFont="1" applyFill="1" applyBorder="1" applyAlignment="1" applyProtection="1">
      <alignment horizontal="right" vertical="center"/>
    </xf>
    <xf numFmtId="164" fontId="2" fillId="0" borderId="18" xfId="0" quotePrefix="1" applyNumberFormat="1" applyFont="1" applyFill="1" applyBorder="1" applyAlignment="1" applyProtection="1">
      <alignment horizontal="right" vertical="center"/>
    </xf>
    <xf numFmtId="164" fontId="2" fillId="0" borderId="20" xfId="0" quotePrefix="1" applyNumberFormat="1" applyFont="1" applyFill="1" applyBorder="1" applyAlignment="1" applyProtection="1">
      <alignment horizontal="right" vertical="center"/>
    </xf>
    <xf numFmtId="0" fontId="2" fillId="0" borderId="21" xfId="0" applyFont="1" applyFill="1" applyBorder="1" applyAlignment="1">
      <alignment vertical="center"/>
    </xf>
    <xf numFmtId="164" fontId="2" fillId="0" borderId="24" xfId="0" quotePrefix="1" applyNumberFormat="1" applyFont="1" applyFill="1" applyBorder="1" applyAlignment="1" applyProtection="1">
      <alignment horizontal="right" vertical="center"/>
    </xf>
    <xf numFmtId="164" fontId="2" fillId="0" borderId="25" xfId="0" applyNumberFormat="1" applyFont="1" applyFill="1" applyBorder="1" applyAlignment="1" applyProtection="1">
      <alignment horizontal="left" vertical="center"/>
    </xf>
    <xf numFmtId="0" fontId="2" fillId="0" borderId="26" xfId="0" applyFont="1" applyFill="1" applyBorder="1" applyAlignment="1" applyProtection="1">
      <alignment horizontal="left" vertical="center"/>
    </xf>
    <xf numFmtId="164" fontId="2" fillId="0" borderId="24" xfId="0" applyNumberFormat="1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/>
    </xf>
    <xf numFmtId="164" fontId="2" fillId="0" borderId="63" xfId="0" applyNumberFormat="1" applyFont="1" applyFill="1" applyBorder="1" applyAlignment="1" applyProtection="1">
      <alignment horizontal="left" vertical="center"/>
      <protection locked="0"/>
    </xf>
    <xf numFmtId="0" fontId="2" fillId="0" borderId="6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11" fillId="0" borderId="7" xfId="0" quotePrefix="1" applyFont="1" applyFill="1" applyBorder="1" applyAlignment="1" applyProtection="1">
      <alignment horizontal="center" vertical="center"/>
    </xf>
    <xf numFmtId="164" fontId="11" fillId="0" borderId="7" xfId="0" quotePrefix="1" applyNumberFormat="1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164" fontId="5" fillId="0" borderId="12" xfId="0" applyNumberFormat="1" applyFont="1" applyFill="1" applyBorder="1" applyAlignment="1" applyProtection="1">
      <alignment horizontal="center" vertical="center"/>
    </xf>
    <xf numFmtId="164" fontId="5" fillId="0" borderId="28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164" fontId="2" fillId="0" borderId="27" xfId="0" applyNumberFormat="1" applyFont="1" applyFill="1" applyBorder="1" applyAlignment="1" applyProtection="1">
      <alignment horizontal="left" vertical="center"/>
    </xf>
    <xf numFmtId="164" fontId="2" fillId="0" borderId="18" xfId="0" applyNumberFormat="1" applyFont="1" applyFill="1" applyBorder="1" applyAlignment="1" applyProtection="1">
      <alignment horizontal="left" vertical="center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0" borderId="26" xfId="0" applyFont="1" applyFill="1" applyBorder="1" applyAlignment="1" applyProtection="1">
      <alignment vertical="center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71" xfId="0" quotePrefix="1" applyFont="1" applyFill="1" applyBorder="1" applyAlignment="1" applyProtection="1">
      <alignment vertical="center"/>
    </xf>
    <xf numFmtId="0" fontId="16" fillId="0" borderId="0" xfId="0" quotePrefix="1" applyFont="1" applyFill="1" applyBorder="1" applyAlignment="1" applyProtection="1">
      <alignment vertical="center"/>
    </xf>
    <xf numFmtId="0" fontId="16" fillId="0" borderId="65" xfId="0" quotePrefix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right" vertical="center"/>
    </xf>
    <xf numFmtId="0" fontId="2" fillId="0" borderId="18" xfId="0" applyFont="1" applyFill="1" applyBorder="1" applyAlignment="1" applyProtection="1">
      <alignment vertical="center"/>
    </xf>
    <xf numFmtId="0" fontId="28" fillId="5" borderId="15" xfId="0" applyFont="1" applyFill="1" applyBorder="1" applyAlignment="1" applyProtection="1">
      <alignment horizontal="center" vertical="center"/>
      <protection locked="0"/>
    </xf>
    <xf numFmtId="0" fontId="28" fillId="0" borderId="26" xfId="0" applyFont="1" applyFill="1" applyBorder="1" applyAlignment="1" applyProtection="1">
      <alignment horizontal="center" vertical="center"/>
      <protection locked="0"/>
    </xf>
    <xf numFmtId="0" fontId="28" fillId="0" borderId="26" xfId="0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164" fontId="28" fillId="0" borderId="0" xfId="0" applyNumberFormat="1" applyFont="1" applyFill="1" applyBorder="1" applyAlignment="1" applyProtection="1">
      <alignment horizontal="center" vertical="center"/>
      <protection locked="0"/>
    </xf>
    <xf numFmtId="164" fontId="28" fillId="0" borderId="0" xfId="0" applyNumberFormat="1" applyFont="1" applyFill="1" applyBorder="1" applyAlignment="1" applyProtection="1">
      <alignment vertical="center"/>
      <protection locked="0"/>
    </xf>
    <xf numFmtId="0" fontId="30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2" fontId="32" fillId="5" borderId="74" xfId="0" applyNumberFormat="1" applyFont="1" applyFill="1" applyBorder="1" applyAlignment="1" applyProtection="1">
      <alignment horizontal="right" vertical="center"/>
      <protection locked="0"/>
    </xf>
    <xf numFmtId="2" fontId="32" fillId="5" borderId="50" xfId="0" applyNumberFormat="1" applyFont="1" applyFill="1" applyBorder="1" applyAlignment="1">
      <alignment horizontal="right" vertical="center"/>
    </xf>
    <xf numFmtId="2" fontId="32" fillId="5" borderId="75" xfId="0" applyNumberFormat="1" applyFont="1" applyFill="1" applyBorder="1" applyAlignment="1" applyProtection="1">
      <alignment horizontal="right" vertical="center"/>
      <protection locked="0"/>
    </xf>
    <xf numFmtId="2" fontId="32" fillId="0" borderId="76" xfId="0" applyNumberFormat="1" applyFont="1" applyFill="1" applyBorder="1" applyAlignment="1" applyProtection="1">
      <alignment horizontal="right" vertical="center"/>
      <protection locked="0"/>
    </xf>
    <xf numFmtId="0" fontId="2" fillId="0" borderId="0" xfId="0" quotePrefix="1" applyFont="1" applyFill="1" applyBorder="1" applyAlignment="1">
      <alignment vertical="center"/>
    </xf>
    <xf numFmtId="2" fontId="32" fillId="5" borderId="62" xfId="0" applyNumberFormat="1" applyFont="1" applyFill="1" applyBorder="1" applyAlignment="1" applyProtection="1">
      <alignment horizontal="right" vertical="center"/>
      <protection locked="0"/>
    </xf>
    <xf numFmtId="2" fontId="32" fillId="5" borderId="22" xfId="0" applyNumberFormat="1" applyFont="1" applyFill="1" applyBorder="1" applyAlignment="1">
      <alignment horizontal="right" vertical="center"/>
    </xf>
    <xf numFmtId="2" fontId="32" fillId="5" borderId="20" xfId="0" applyNumberFormat="1" applyFont="1" applyFill="1" applyBorder="1" applyAlignment="1" applyProtection="1">
      <alignment horizontal="right" vertical="center"/>
      <protection locked="0"/>
    </xf>
    <xf numFmtId="2" fontId="32" fillId="0" borderId="23" xfId="0" applyNumberFormat="1" applyFont="1" applyFill="1" applyBorder="1" applyAlignment="1" applyProtection="1">
      <alignment horizontal="right" vertical="center"/>
      <protection locked="0"/>
    </xf>
    <xf numFmtId="2" fontId="32" fillId="5" borderId="77" xfId="0" applyNumberFormat="1" applyFont="1" applyFill="1" applyBorder="1" applyAlignment="1" applyProtection="1">
      <alignment horizontal="right" vertical="center"/>
      <protection locked="0"/>
    </xf>
    <xf numFmtId="2" fontId="32" fillId="5" borderId="68" xfId="0" applyNumberFormat="1" applyFont="1" applyFill="1" applyBorder="1" applyAlignment="1">
      <alignment horizontal="right" vertical="center"/>
    </xf>
    <xf numFmtId="2" fontId="32" fillId="5" borderId="39" xfId="0" applyNumberFormat="1" applyFont="1" applyFill="1" applyBorder="1" applyAlignment="1" applyProtection="1">
      <alignment horizontal="right" vertical="center"/>
      <protection locked="0"/>
    </xf>
    <xf numFmtId="2" fontId="32" fillId="5" borderId="6" xfId="0" applyNumberFormat="1" applyFont="1" applyFill="1" applyBorder="1" applyAlignment="1" applyProtection="1">
      <alignment horizontal="right" vertical="center"/>
      <protection locked="0"/>
    </xf>
    <xf numFmtId="2" fontId="32" fillId="0" borderId="72" xfId="0" applyNumberFormat="1" applyFont="1" applyFill="1" applyBorder="1" applyAlignment="1" applyProtection="1">
      <alignment horizontal="right" vertical="center"/>
      <protection locked="0"/>
    </xf>
    <xf numFmtId="2" fontId="32" fillId="5" borderId="59" xfId="0" applyNumberFormat="1" applyFont="1" applyFill="1" applyBorder="1" applyAlignment="1" applyProtection="1">
      <alignment horizontal="right" vertical="center"/>
      <protection locked="0"/>
    </xf>
    <xf numFmtId="2" fontId="32" fillId="5" borderId="14" xfId="0" applyNumberFormat="1" applyFont="1" applyFill="1" applyBorder="1" applyAlignment="1">
      <alignment horizontal="right" vertical="center"/>
    </xf>
    <xf numFmtId="2" fontId="32" fillId="5" borderId="27" xfId="0" applyNumberFormat="1" applyFont="1" applyFill="1" applyBorder="1" applyAlignment="1" applyProtection="1">
      <alignment horizontal="right" vertical="center"/>
      <protection locked="0"/>
    </xf>
    <xf numFmtId="2" fontId="32" fillId="0" borderId="17" xfId="0" applyNumberFormat="1" applyFont="1" applyFill="1" applyBorder="1" applyAlignment="1" applyProtection="1">
      <alignment horizontal="right" vertical="center"/>
      <protection locked="0"/>
    </xf>
    <xf numFmtId="2" fontId="32" fillId="5" borderId="12" xfId="0" applyNumberFormat="1" applyFont="1" applyFill="1" applyBorder="1" applyAlignment="1" applyProtection="1">
      <alignment horizontal="right" vertical="center"/>
      <protection locked="0"/>
    </xf>
    <xf numFmtId="2" fontId="32" fillId="5" borderId="53" xfId="0" applyNumberFormat="1" applyFont="1" applyFill="1" applyBorder="1" applyAlignment="1">
      <alignment horizontal="right" vertical="center"/>
    </xf>
    <xf numFmtId="2" fontId="32" fillId="5" borderId="24" xfId="0" applyNumberFormat="1" applyFont="1" applyFill="1" applyBorder="1" applyAlignment="1" applyProtection="1">
      <alignment horizontal="right" vertical="center"/>
      <protection locked="0"/>
    </xf>
    <xf numFmtId="2" fontId="32" fillId="0" borderId="46" xfId="0" applyNumberFormat="1" applyFont="1" applyFill="1" applyBorder="1" applyAlignment="1" applyProtection="1">
      <alignment horizontal="right" vertical="center"/>
      <protection locked="0"/>
    </xf>
    <xf numFmtId="2" fontId="33" fillId="5" borderId="59" xfId="0" applyNumberFormat="1" applyFont="1" applyFill="1" applyBorder="1" applyAlignment="1" applyProtection="1">
      <alignment horizontal="right" vertical="center"/>
      <protection locked="0"/>
    </xf>
    <xf numFmtId="2" fontId="32" fillId="5" borderId="60" xfId="0" applyNumberFormat="1" applyFont="1" applyFill="1" applyBorder="1" applyAlignment="1" applyProtection="1">
      <alignment horizontal="right" vertical="center"/>
      <protection locked="0"/>
    </xf>
    <xf numFmtId="2" fontId="32" fillId="5" borderId="19" xfId="0" applyNumberFormat="1" applyFont="1" applyFill="1" applyBorder="1" applyAlignment="1">
      <alignment horizontal="right" vertical="center"/>
    </xf>
    <xf numFmtId="2" fontId="32" fillId="5" borderId="25" xfId="0" applyNumberFormat="1" applyFont="1" applyFill="1" applyBorder="1" applyAlignment="1" applyProtection="1">
      <alignment horizontal="right" vertical="center"/>
      <protection locked="0"/>
    </xf>
    <xf numFmtId="2" fontId="32" fillId="0" borderId="55" xfId="0" applyNumberFormat="1" applyFont="1" applyFill="1" applyBorder="1" applyAlignment="1" applyProtection="1">
      <alignment horizontal="right" vertical="center"/>
      <protection locked="0"/>
    </xf>
    <xf numFmtId="2" fontId="32" fillId="5" borderId="17" xfId="0" applyNumberFormat="1" applyFont="1" applyFill="1" applyBorder="1" applyAlignment="1" applyProtection="1">
      <alignment horizontal="right" vertical="center"/>
      <protection locked="0"/>
    </xf>
    <xf numFmtId="2" fontId="32" fillId="5" borderId="23" xfId="0" applyNumberFormat="1" applyFont="1" applyFill="1" applyBorder="1" applyAlignment="1" applyProtection="1">
      <alignment horizontal="right" vertical="center"/>
      <protection locked="0"/>
    </xf>
    <xf numFmtId="2" fontId="32" fillId="5" borderId="46" xfId="0" applyNumberFormat="1" applyFont="1" applyFill="1" applyBorder="1" applyAlignment="1" applyProtection="1">
      <alignment horizontal="right" vertical="center"/>
      <protection locked="0"/>
    </xf>
    <xf numFmtId="2" fontId="34" fillId="5" borderId="59" xfId="0" applyNumberFormat="1" applyFont="1" applyFill="1" applyBorder="1" applyAlignment="1" applyProtection="1">
      <alignment horizontal="right" vertical="center"/>
      <protection locked="0"/>
    </xf>
    <xf numFmtId="0" fontId="32" fillId="0" borderId="0" xfId="0" applyNumberFormat="1" applyFont="1" applyFill="1" applyBorder="1" applyAlignment="1" applyProtection="1">
      <alignment horizontal="right" vertical="center"/>
      <protection locked="0"/>
    </xf>
    <xf numFmtId="0" fontId="3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164" fontId="2" fillId="6" borderId="0" xfId="0" applyNumberFormat="1" applyFont="1" applyFill="1" applyBorder="1" applyAlignment="1" applyProtection="1">
      <alignment horizontal="left" vertical="center"/>
      <protection locked="0"/>
    </xf>
    <xf numFmtId="0" fontId="2" fillId="6" borderId="0" xfId="0" applyFont="1" applyFill="1" applyBorder="1" applyAlignment="1" applyProtection="1">
      <alignment horizontal="left" vertical="center"/>
      <protection locked="0"/>
    </xf>
    <xf numFmtId="1" fontId="2" fillId="6" borderId="0" xfId="0" applyNumberFormat="1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vertical="center"/>
      <protection locked="0"/>
    </xf>
    <xf numFmtId="0" fontId="16" fillId="5" borderId="15" xfId="0" applyFont="1" applyFill="1" applyBorder="1" applyAlignment="1" applyProtection="1">
      <alignment horizontal="left" vertical="center"/>
    </xf>
    <xf numFmtId="0" fontId="16" fillId="5" borderId="15" xfId="0" applyFont="1" applyFill="1" applyBorder="1" applyAlignment="1" applyProtection="1">
      <alignment vertical="center"/>
      <protection locked="0"/>
    </xf>
    <xf numFmtId="0" fontId="2" fillId="5" borderId="2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49" fontId="28" fillId="5" borderId="15" xfId="0" applyNumberFormat="1" applyFont="1" applyFill="1" applyBorder="1" applyAlignment="1" applyProtection="1">
      <alignment horizontal="center" vertical="center"/>
    </xf>
    <xf numFmtId="49" fontId="28" fillId="5" borderId="15" xfId="0" applyNumberFormat="1" applyFont="1" applyFill="1" applyBorder="1" applyAlignment="1" applyProtection="1">
      <alignment horizontal="center" vertical="center"/>
      <protection locked="0"/>
    </xf>
    <xf numFmtId="0" fontId="29" fillId="5" borderId="15" xfId="0" applyFont="1" applyFill="1" applyBorder="1" applyAlignment="1" applyProtection="1">
      <alignment horizontal="center" vertical="center"/>
    </xf>
    <xf numFmtId="2" fontId="32" fillId="5" borderId="28" xfId="0" applyNumberFormat="1" applyFont="1" applyFill="1" applyBorder="1" applyAlignment="1" applyProtection="1">
      <alignment horizontal="right" vertical="center"/>
      <protection locked="0"/>
    </xf>
    <xf numFmtId="2" fontId="32" fillId="5" borderId="29" xfId="0" applyNumberFormat="1" applyFont="1" applyFill="1" applyBorder="1" applyAlignment="1">
      <alignment horizontal="right" vertical="center"/>
    </xf>
    <xf numFmtId="2" fontId="32" fillId="5" borderId="63" xfId="0" applyNumberFormat="1" applyFont="1" applyFill="1" applyBorder="1" applyAlignment="1" applyProtection="1">
      <alignment horizontal="right" vertical="center"/>
      <protection locked="0"/>
    </xf>
    <xf numFmtId="2" fontId="32" fillId="5" borderId="32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29" fillId="5" borderId="15" xfId="0" applyFont="1" applyFill="1" applyBorder="1" applyAlignment="1">
      <alignment horizontal="center" vertical="center"/>
    </xf>
    <xf numFmtId="165" fontId="32" fillId="5" borderId="59" xfId="0" applyNumberFormat="1" applyFont="1" applyFill="1" applyBorder="1" applyAlignment="1" applyProtection="1">
      <alignment horizontal="right" vertical="center"/>
      <protection locked="0"/>
    </xf>
    <xf numFmtId="2" fontId="21" fillId="3" borderId="59" xfId="0" applyNumberFormat="1" applyFont="1" applyFill="1" applyBorder="1" applyAlignment="1" applyProtection="1">
      <alignment horizontal="right" vertical="center" shrinkToFit="1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164" fontId="2" fillId="0" borderId="27" xfId="0" applyNumberFormat="1" applyFont="1" applyFill="1" applyBorder="1" applyAlignment="1" applyProtection="1">
      <alignment horizontal="left" vertical="center"/>
      <protection locked="0"/>
    </xf>
    <xf numFmtId="0" fontId="2" fillId="0" borderId="18" xfId="0" applyFont="1" applyFill="1" applyBorder="1" applyAlignment="1" applyProtection="1">
      <alignment horizontal="left" vertical="center"/>
    </xf>
    <xf numFmtId="165" fontId="8" fillId="2" borderId="9" xfId="0" applyNumberFormat="1" applyFont="1" applyFill="1" applyBorder="1" applyAlignment="1">
      <alignment vertical="center" shrinkToFit="1"/>
    </xf>
    <xf numFmtId="165" fontId="5" fillId="0" borderId="14" xfId="0" applyNumberFormat="1" applyFont="1" applyFill="1" applyBorder="1" applyAlignment="1" applyProtection="1">
      <alignment shrinkToFit="1"/>
      <protection locked="0"/>
    </xf>
    <xf numFmtId="0" fontId="16" fillId="5" borderId="1" xfId="0" applyFont="1" applyFill="1" applyBorder="1" applyAlignment="1" applyProtection="1">
      <alignment horizontal="left" vertical="center"/>
      <protection locked="0"/>
    </xf>
    <xf numFmtId="164" fontId="14" fillId="0" borderId="27" xfId="0" applyNumberFormat="1" applyFont="1" applyFill="1" applyBorder="1" applyAlignment="1" applyProtection="1">
      <alignment horizontal="left" vertical="center"/>
      <protection locked="0"/>
    </xf>
    <xf numFmtId="0" fontId="37" fillId="3" borderId="59" xfId="0" applyNumberFormat="1" applyFont="1" applyFill="1" applyBorder="1" applyAlignment="1" applyProtection="1">
      <alignment horizontal="right" vertical="center"/>
      <protection locked="0"/>
    </xf>
    <xf numFmtId="0" fontId="21" fillId="3" borderId="68" xfId="0" applyNumberFormat="1" applyFont="1" applyFill="1" applyBorder="1" applyAlignment="1">
      <alignment horizontal="right" vertical="center"/>
    </xf>
    <xf numFmtId="2" fontId="37" fillId="3" borderId="62" xfId="0" applyNumberFormat="1" applyFont="1" applyFill="1" applyBorder="1" applyAlignment="1" applyProtection="1">
      <alignment horizontal="right" vertical="center"/>
      <protection locked="0"/>
    </xf>
    <xf numFmtId="2" fontId="37" fillId="3" borderId="22" xfId="0" applyNumberFormat="1" applyFont="1" applyFill="1" applyBorder="1" applyAlignment="1">
      <alignment horizontal="right" vertical="center"/>
    </xf>
    <xf numFmtId="2" fontId="37" fillId="3" borderId="20" xfId="0" applyNumberFormat="1" applyFont="1" applyFill="1" applyBorder="1" applyAlignment="1" applyProtection="1">
      <alignment horizontal="right" vertical="center"/>
      <protection locked="0"/>
    </xf>
    <xf numFmtId="2" fontId="39" fillId="3" borderId="59" xfId="0" applyNumberFormat="1" applyFont="1" applyFill="1" applyBorder="1" applyAlignment="1" applyProtection="1">
      <alignment horizontal="right" vertical="center"/>
      <protection locked="0"/>
    </xf>
    <xf numFmtId="14" fontId="16" fillId="3" borderId="15" xfId="0" applyNumberFormat="1" applyFont="1" applyFill="1" applyBorder="1" applyAlignment="1" applyProtection="1">
      <alignment vertical="center"/>
      <protection locked="0"/>
    </xf>
    <xf numFmtId="0" fontId="40" fillId="0" borderId="0" xfId="0" applyFont="1" applyFill="1" applyAlignment="1" applyProtection="1">
      <alignment vertical="center"/>
    </xf>
    <xf numFmtId="0" fontId="41" fillId="0" borderId="0" xfId="0" applyFont="1" applyFill="1" applyAlignment="1" applyProtection="1">
      <alignment vertical="center"/>
    </xf>
    <xf numFmtId="0" fontId="42" fillId="0" borderId="0" xfId="0" applyFont="1" applyFill="1" applyAlignment="1" applyProtection="1">
      <alignment horizontal="right" vertical="center"/>
    </xf>
    <xf numFmtId="49" fontId="43" fillId="9" borderId="78" xfId="0" applyNumberFormat="1" applyFont="1" applyFill="1" applyBorder="1" applyAlignment="1" applyProtection="1">
      <alignment horizontal="center" vertical="center"/>
    </xf>
    <xf numFmtId="0" fontId="44" fillId="0" borderId="79" xfId="0" applyFont="1" applyFill="1" applyBorder="1" applyAlignment="1" applyProtection="1">
      <alignment vertical="center"/>
    </xf>
    <xf numFmtId="0" fontId="44" fillId="0" borderId="80" xfId="0" applyFont="1" applyFill="1" applyBorder="1" applyAlignment="1" applyProtection="1">
      <alignment vertical="center"/>
    </xf>
    <xf numFmtId="0" fontId="18" fillId="9" borderId="78" xfId="0" applyFont="1" applyFill="1" applyBorder="1" applyAlignment="1" applyProtection="1">
      <alignment horizontal="center" vertical="center"/>
    </xf>
    <xf numFmtId="0" fontId="42" fillId="0" borderId="0" xfId="0" applyFont="1" applyFill="1" applyAlignment="1" applyProtection="1">
      <alignment vertical="center"/>
    </xf>
    <xf numFmtId="0" fontId="45" fillId="0" borderId="0" xfId="0" applyFont="1" applyFill="1" applyAlignment="1">
      <alignment vertical="center"/>
    </xf>
    <xf numFmtId="49" fontId="43" fillId="9" borderId="78" xfId="0" applyNumberFormat="1" applyFont="1" applyFill="1" applyBorder="1" applyAlignment="1" applyProtection="1">
      <alignment horizontal="center" vertical="center"/>
      <protection locked="0"/>
    </xf>
    <xf numFmtId="0" fontId="44" fillId="0" borderId="81" xfId="0" applyFont="1" applyFill="1" applyBorder="1" applyAlignment="1" applyProtection="1">
      <alignment vertical="center"/>
    </xf>
    <xf numFmtId="0" fontId="43" fillId="9" borderId="78" xfId="0" applyFont="1" applyFill="1" applyBorder="1" applyAlignment="1" applyProtection="1">
      <alignment horizontal="center" vertical="center"/>
      <protection locked="0"/>
    </xf>
    <xf numFmtId="0" fontId="43" fillId="0" borderId="83" xfId="0" applyFont="1" applyFill="1" applyBorder="1" applyAlignment="1" applyProtection="1">
      <alignment horizontal="center" vertical="center"/>
      <protection locked="0"/>
    </xf>
    <xf numFmtId="0" fontId="44" fillId="0" borderId="83" xfId="0" applyFont="1" applyFill="1" applyBorder="1" applyAlignment="1" applyProtection="1">
      <alignment vertical="center"/>
    </xf>
    <xf numFmtId="0" fontId="43" fillId="0" borderId="83" xfId="0" applyFont="1" applyFill="1" applyBorder="1" applyAlignment="1" applyProtection="1">
      <alignment vertical="center"/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3" fillId="0" borderId="0" xfId="0" applyFont="1" applyFill="1" applyAlignment="1" applyProtection="1">
      <alignment vertical="center"/>
      <protection locked="0"/>
    </xf>
    <xf numFmtId="167" fontId="43" fillId="0" borderId="0" xfId="0" applyNumberFormat="1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 applyProtection="1">
      <alignment horizontal="left" vertical="center"/>
    </xf>
    <xf numFmtId="167" fontId="43" fillId="0" borderId="0" xfId="0" applyNumberFormat="1" applyFont="1" applyFill="1" applyAlignment="1" applyProtection="1">
      <alignment vertical="center"/>
      <protection locked="0"/>
    </xf>
    <xf numFmtId="0" fontId="46" fillId="0" borderId="0" xfId="0" applyFont="1" applyFill="1" applyAlignment="1">
      <alignment vertical="center"/>
    </xf>
    <xf numFmtId="0" fontId="25" fillId="9" borderId="78" xfId="0" applyFont="1" applyFill="1" applyBorder="1" applyAlignment="1">
      <alignment horizontal="center" vertical="center"/>
    </xf>
    <xf numFmtId="0" fontId="41" fillId="0" borderId="0" xfId="0" applyFont="1" applyFill="1" applyAlignment="1" applyProtection="1">
      <alignment horizontal="center" vertical="center"/>
    </xf>
    <xf numFmtId="167" fontId="42" fillId="0" borderId="0" xfId="0" applyNumberFormat="1" applyFont="1" applyFill="1" applyAlignment="1" applyProtection="1">
      <alignment horizontal="left" vertical="center"/>
    </xf>
    <xf numFmtId="1" fontId="41" fillId="0" borderId="0" xfId="0" applyNumberFormat="1" applyFont="1" applyFill="1" applyAlignment="1">
      <alignment vertical="center"/>
    </xf>
    <xf numFmtId="0" fontId="41" fillId="0" borderId="84" xfId="0" applyFont="1" applyFill="1" applyBorder="1" applyAlignment="1" applyProtection="1">
      <alignment horizontal="center" vertical="center"/>
    </xf>
    <xf numFmtId="0" fontId="41" fillId="0" borderId="86" xfId="0" applyFont="1" applyFill="1" applyBorder="1" applyAlignment="1" applyProtection="1">
      <alignment horizontal="center" vertical="center"/>
    </xf>
    <xf numFmtId="167" fontId="40" fillId="0" borderId="8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>
      <alignment vertical="center"/>
    </xf>
    <xf numFmtId="0" fontId="49" fillId="0" borderId="85" xfId="0" applyFont="1" applyFill="1" applyBorder="1" applyAlignment="1" applyProtection="1">
      <alignment horizontal="center" vertical="center"/>
    </xf>
    <xf numFmtId="167" fontId="49" fillId="0" borderId="85" xfId="0" applyNumberFormat="1" applyFont="1" applyFill="1" applyBorder="1" applyAlignment="1" applyProtection="1">
      <alignment horizontal="center" vertical="center"/>
    </xf>
    <xf numFmtId="0" fontId="49" fillId="0" borderId="88" xfId="0" applyFont="1" applyFill="1" applyBorder="1" applyAlignment="1">
      <alignment horizontal="center" vertical="center"/>
    </xf>
    <xf numFmtId="0" fontId="49" fillId="0" borderId="88" xfId="0" applyFont="1" applyFill="1" applyBorder="1" applyAlignment="1" applyProtection="1">
      <alignment horizontal="center" vertical="center"/>
    </xf>
    <xf numFmtId="0" fontId="49" fillId="0" borderId="0" xfId="0" applyFont="1" applyFill="1" applyAlignment="1">
      <alignment horizontal="center" vertical="center"/>
    </xf>
    <xf numFmtId="167" fontId="40" fillId="0" borderId="89" xfId="0" applyNumberFormat="1" applyFont="1" applyFill="1" applyBorder="1" applyAlignment="1" applyProtection="1">
      <alignment horizontal="center" vertical="center"/>
    </xf>
    <xf numFmtId="0" fontId="41" fillId="0" borderId="0" xfId="0" applyFont="1" applyFill="1" applyAlignment="1">
      <alignment vertical="center"/>
    </xf>
    <xf numFmtId="0" fontId="41" fillId="0" borderId="93" xfId="0" applyFont="1" applyFill="1" applyBorder="1" applyAlignment="1" applyProtection="1">
      <alignment horizontal="right" vertical="center"/>
    </xf>
    <xf numFmtId="167" fontId="41" fillId="0" borderId="80" xfId="0" applyNumberFormat="1" applyFont="1" applyFill="1" applyBorder="1" applyAlignment="1" applyProtection="1">
      <alignment horizontal="right" vertical="center"/>
    </xf>
    <xf numFmtId="167" fontId="41" fillId="0" borderId="80" xfId="0" applyNumberFormat="1" applyFont="1" applyFill="1" applyBorder="1" applyAlignment="1" applyProtection="1">
      <alignment horizontal="left" vertical="center"/>
    </xf>
    <xf numFmtId="0" fontId="41" fillId="0" borderId="80" xfId="0" applyFont="1" applyFill="1" applyBorder="1" applyAlignment="1" applyProtection="1">
      <alignment horizontal="left" vertical="center"/>
    </xf>
    <xf numFmtId="167" fontId="41" fillId="0" borderId="94" xfId="0" applyNumberFormat="1" applyFont="1" applyFill="1" applyBorder="1" applyAlignment="1" applyProtection="1">
      <alignment horizontal="right" vertical="center"/>
    </xf>
    <xf numFmtId="0" fontId="44" fillId="0" borderId="93" xfId="0" applyFont="1" applyFill="1" applyBorder="1" applyAlignment="1">
      <alignment vertical="center"/>
    </xf>
    <xf numFmtId="0" fontId="41" fillId="0" borderId="93" xfId="0" applyFont="1" applyFill="1" applyBorder="1" applyAlignment="1" applyProtection="1">
      <alignment horizontal="left" vertical="center"/>
    </xf>
    <xf numFmtId="167" fontId="41" fillId="0" borderId="97" xfId="0" applyNumberFormat="1" applyFont="1" applyFill="1" applyBorder="1" applyAlignment="1" applyProtection="1">
      <alignment horizontal="left" vertical="center"/>
    </xf>
    <xf numFmtId="0" fontId="41" fillId="0" borderId="83" xfId="0" applyFont="1" applyFill="1" applyBorder="1" applyAlignment="1" applyProtection="1">
      <alignment horizontal="left" vertical="center"/>
    </xf>
    <xf numFmtId="167" fontId="41" fillId="0" borderId="96" xfId="0" applyNumberFormat="1" applyFont="1" applyFill="1" applyBorder="1" applyAlignment="1" applyProtection="1">
      <alignment horizontal="left" vertical="center"/>
    </xf>
    <xf numFmtId="167" fontId="41" fillId="0" borderId="94" xfId="0" applyNumberFormat="1" applyFont="1" applyFill="1" applyBorder="1" applyAlignment="1" applyProtection="1">
      <alignment horizontal="left" vertical="center"/>
    </xf>
    <xf numFmtId="167" fontId="41" fillId="0" borderId="96" xfId="0" applyNumberFormat="1" applyFont="1" applyFill="1" applyBorder="1" applyAlignment="1" applyProtection="1">
      <alignment horizontal="left" vertical="center"/>
      <protection locked="0"/>
    </xf>
    <xf numFmtId="0" fontId="41" fillId="0" borderId="80" xfId="0" applyFont="1" applyFill="1" applyBorder="1" applyAlignment="1" applyProtection="1">
      <alignment horizontal="left" vertical="center"/>
      <protection locked="0"/>
    </xf>
    <xf numFmtId="167" fontId="40" fillId="0" borderId="98" xfId="0" applyNumberFormat="1" applyFont="1" applyFill="1" applyBorder="1" applyAlignment="1" applyProtection="1">
      <alignment horizontal="center" vertical="center"/>
    </xf>
    <xf numFmtId="167" fontId="41" fillId="0" borderId="99" xfId="0" applyNumberFormat="1" applyFont="1" applyFill="1" applyBorder="1" applyAlignment="1" applyProtection="1">
      <alignment horizontal="left" vertical="center"/>
      <protection locked="0"/>
    </xf>
    <xf numFmtId="0" fontId="41" fillId="0" borderId="100" xfId="0" applyFont="1" applyFill="1" applyBorder="1" applyAlignment="1" applyProtection="1">
      <alignment horizontal="left" vertical="center"/>
      <protection locked="0"/>
    </xf>
    <xf numFmtId="167" fontId="40" fillId="0" borderId="0" xfId="0" applyNumberFormat="1" applyFont="1" applyFill="1" applyAlignment="1" applyProtection="1">
      <alignment horizontal="center" vertical="center"/>
    </xf>
    <xf numFmtId="167" fontId="41" fillId="0" borderId="0" xfId="0" applyNumberFormat="1" applyFont="1" applyFill="1" applyAlignment="1" applyProtection="1">
      <alignment horizontal="left" vertical="center"/>
      <protection locked="0"/>
    </xf>
    <xf numFmtId="0" fontId="41" fillId="0" borderId="0" xfId="0" applyFont="1" applyFill="1" applyAlignment="1" applyProtection="1">
      <alignment horizontal="left" vertical="center"/>
      <protection locked="0"/>
    </xf>
    <xf numFmtId="0" fontId="50" fillId="0" borderId="0" xfId="0" applyFont="1" applyFill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right" vertical="center"/>
    </xf>
    <xf numFmtId="0" fontId="41" fillId="0" borderId="0" xfId="0" applyFont="1" applyFill="1" applyAlignment="1" applyProtection="1">
      <alignment horizontal="left" vertical="center"/>
    </xf>
    <xf numFmtId="167" fontId="44" fillId="10" borderId="0" xfId="0" applyNumberFormat="1" applyFont="1" applyFill="1" applyAlignment="1" applyProtection="1">
      <alignment horizontal="left" vertical="center"/>
      <protection locked="0"/>
    </xf>
    <xf numFmtId="0" fontId="44" fillId="10" borderId="0" xfId="0" applyFont="1" applyFill="1" applyAlignment="1" applyProtection="1">
      <alignment horizontal="left" vertical="center"/>
      <protection locked="0"/>
    </xf>
    <xf numFmtId="1" fontId="41" fillId="10" borderId="0" xfId="0" applyNumberFormat="1" applyFont="1" applyFill="1" applyAlignment="1" applyProtection="1">
      <alignment vertical="center"/>
      <protection locked="0"/>
    </xf>
    <xf numFmtId="0" fontId="47" fillId="0" borderId="0" xfId="0" applyFont="1" applyFill="1" applyAlignment="1" applyProtection="1">
      <alignment horizontal="center" vertical="center"/>
      <protection locked="0"/>
    </xf>
    <xf numFmtId="0" fontId="41" fillId="10" borderId="0" xfId="0" applyFont="1" applyFill="1" applyAlignment="1" applyProtection="1">
      <alignment vertical="center"/>
      <protection locked="0"/>
    </xf>
    <xf numFmtId="0" fontId="47" fillId="9" borderId="78" xfId="0" applyFont="1" applyFill="1" applyBorder="1" applyAlignment="1" applyProtection="1">
      <alignment horizontal="left" vertical="center"/>
    </xf>
    <xf numFmtId="0" fontId="51" fillId="0" borderId="82" xfId="0" applyFont="1" applyFill="1" applyBorder="1" applyAlignment="1" applyProtection="1">
      <alignment vertical="center"/>
    </xf>
    <xf numFmtId="0" fontId="47" fillId="0" borderId="0" xfId="0" applyFont="1" applyFill="1" applyAlignment="1" applyProtection="1">
      <alignment vertical="center"/>
    </xf>
    <xf numFmtId="0" fontId="47" fillId="0" borderId="101" xfId="0" applyFont="1" applyFill="1" applyBorder="1" applyAlignment="1" applyProtection="1">
      <alignment horizontal="center" vertical="center"/>
    </xf>
    <xf numFmtId="168" fontId="47" fillId="11" borderId="78" xfId="0" applyNumberFormat="1" applyFont="1" applyFill="1" applyBorder="1" applyAlignment="1" applyProtection="1">
      <alignment vertical="center"/>
      <protection locked="0"/>
    </xf>
    <xf numFmtId="0" fontId="47" fillId="0" borderId="0" xfId="0" applyFont="1" applyFill="1" applyAlignment="1" applyProtection="1">
      <alignment horizontal="right" vertical="center"/>
      <protection locked="0"/>
    </xf>
    <xf numFmtId="0" fontId="41" fillId="0" borderId="0" xfId="0" applyFont="1" applyFill="1" applyAlignment="1">
      <alignment horizontal="center" vertical="center"/>
    </xf>
    <xf numFmtId="0" fontId="32" fillId="5" borderId="74" xfId="0" applyNumberFormat="1" applyFont="1" applyFill="1" applyBorder="1" applyAlignment="1" applyProtection="1">
      <alignment horizontal="right" vertical="center"/>
      <protection locked="0"/>
    </xf>
    <xf numFmtId="0" fontId="32" fillId="5" borderId="6" xfId="0" applyNumberFormat="1" applyFont="1" applyFill="1" applyBorder="1" applyAlignment="1" applyProtection="1">
      <alignment horizontal="right" vertical="center"/>
      <protection locked="0"/>
    </xf>
    <xf numFmtId="0" fontId="21" fillId="3" borderId="62" xfId="0" applyNumberFormat="1" applyFont="1" applyFill="1" applyBorder="1" applyAlignment="1" applyProtection="1">
      <alignment horizontal="center" vertical="center"/>
      <protection locked="0"/>
    </xf>
    <xf numFmtId="2" fontId="21" fillId="3" borderId="22" xfId="0" applyNumberFormat="1" applyFont="1" applyFill="1" applyBorder="1" applyAlignment="1">
      <alignment horizontal="center" vertical="center"/>
    </xf>
    <xf numFmtId="2" fontId="21" fillId="3" borderId="20" xfId="0" applyNumberFormat="1" applyFont="1" applyFill="1" applyBorder="1" applyAlignment="1" applyProtection="1">
      <alignment horizontal="center" vertical="center"/>
      <protection locked="0"/>
    </xf>
    <xf numFmtId="0" fontId="32" fillId="5" borderId="50" xfId="0" applyNumberFormat="1" applyFont="1" applyFill="1" applyBorder="1" applyAlignment="1">
      <alignment horizontal="right" vertical="center"/>
    </xf>
    <xf numFmtId="0" fontId="32" fillId="5" borderId="75" xfId="0" applyNumberFormat="1" applyFont="1" applyFill="1" applyBorder="1" applyAlignment="1" applyProtection="1">
      <alignment horizontal="right" vertical="center"/>
      <protection locked="0"/>
    </xf>
    <xf numFmtId="0" fontId="28" fillId="2" borderId="15" xfId="0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2" fontId="52" fillId="0" borderId="15" xfId="0" applyNumberFormat="1" applyFont="1" applyFill="1" applyBorder="1" applyAlignment="1" applyProtection="1">
      <alignment shrinkToFit="1"/>
      <protection locked="0"/>
    </xf>
    <xf numFmtId="2" fontId="5" fillId="0" borderId="50" xfId="0" applyNumberFormat="1" applyFont="1" applyFill="1" applyBorder="1" applyProtection="1">
      <protection locked="0"/>
    </xf>
    <xf numFmtId="164" fontId="2" fillId="0" borderId="27" xfId="0" applyNumberFormat="1" applyFont="1" applyFill="1" applyBorder="1" applyAlignment="1" applyProtection="1">
      <alignment horizontal="left" vertical="center"/>
      <protection locked="0"/>
    </xf>
    <xf numFmtId="2" fontId="32" fillId="0" borderId="0" xfId="0" applyNumberFormat="1" applyFont="1" applyFill="1" applyBorder="1" applyAlignment="1" applyProtection="1">
      <alignment horizontal="right" vertic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164" fontId="2" fillId="0" borderId="27" xfId="0" applyNumberFormat="1" applyFont="1" applyFill="1" applyBorder="1" applyAlignment="1" applyProtection="1">
      <alignment horizontal="left" vertical="center"/>
      <protection locked="0"/>
    </xf>
    <xf numFmtId="165" fontId="5" fillId="0" borderId="27" xfId="0" applyNumberFormat="1" applyFont="1" applyFill="1" applyBorder="1" applyProtection="1">
      <protection locked="0"/>
    </xf>
    <xf numFmtId="0" fontId="2" fillId="5" borderId="2" xfId="0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 applyProtection="1">
      <alignment horizontal="left" vertical="center"/>
      <protection locked="0"/>
    </xf>
    <xf numFmtId="164" fontId="2" fillId="0" borderId="63" xfId="0" applyNumberFormat="1" applyFont="1" applyFill="1" applyBorder="1" applyAlignment="1" applyProtection="1">
      <alignment horizontal="left" vertical="center"/>
      <protection locked="0"/>
    </xf>
    <xf numFmtId="164" fontId="2" fillId="0" borderId="27" xfId="0" applyNumberFormat="1" applyFont="1" applyFill="1" applyBorder="1" applyAlignment="1" applyProtection="1">
      <alignment horizontal="left" vertical="center"/>
      <protection locked="0"/>
    </xf>
    <xf numFmtId="164" fontId="2" fillId="0" borderId="63" xfId="0" applyNumberFormat="1" applyFont="1" applyFill="1" applyBorder="1" applyAlignment="1" applyProtection="1">
      <alignment horizontal="left" vertical="center"/>
      <protection locked="0"/>
    </xf>
    <xf numFmtId="2" fontId="39" fillId="5" borderId="59" xfId="0" applyNumberFormat="1" applyFont="1" applyFill="1" applyBorder="1" applyAlignment="1" applyProtection="1">
      <alignment horizontal="right" vertical="center"/>
      <protection locked="0"/>
    </xf>
    <xf numFmtId="2" fontId="21" fillId="3" borderId="74" xfId="0" applyNumberFormat="1" applyFont="1" applyFill="1" applyBorder="1" applyAlignment="1" applyProtection="1">
      <alignment horizontal="right" vertical="center" shrinkToFit="1"/>
      <protection locked="0"/>
    </xf>
    <xf numFmtId="2" fontId="21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164" fontId="2" fillId="0" borderId="27" xfId="0" applyNumberFormat="1" applyFont="1" applyFill="1" applyBorder="1" applyAlignment="1" applyProtection="1">
      <alignment horizontal="left" vertical="center"/>
      <protection locked="0"/>
    </xf>
    <xf numFmtId="164" fontId="2" fillId="0" borderId="63" xfId="0" applyNumberFormat="1" applyFont="1" applyFill="1" applyBorder="1" applyAlignment="1" applyProtection="1">
      <alignment horizontal="left" vertical="center"/>
      <protection locked="0"/>
    </xf>
    <xf numFmtId="164" fontId="5" fillId="12" borderId="10" xfId="0" quotePrefix="1" applyNumberFormat="1" applyFont="1" applyFill="1" applyBorder="1" applyAlignment="1" applyProtection="1">
      <alignment horizontal="center" vertical="center"/>
    </xf>
    <xf numFmtId="164" fontId="5" fillId="12" borderId="11" xfId="0" quotePrefix="1" applyNumberFormat="1" applyFont="1" applyFill="1" applyBorder="1" applyAlignment="1" applyProtection="1">
      <alignment horizontal="center" vertical="center"/>
    </xf>
    <xf numFmtId="165" fontId="5" fillId="0" borderId="19" xfId="0" applyNumberFormat="1" applyFont="1" applyFill="1" applyBorder="1" applyAlignment="1" applyProtection="1">
      <alignment shrinkToFit="1"/>
      <protection locked="0"/>
    </xf>
    <xf numFmtId="165" fontId="5" fillId="12" borderId="9" xfId="0" quotePrefix="1" applyNumberFormat="1" applyFont="1" applyFill="1" applyBorder="1" applyAlignment="1" applyProtection="1">
      <alignment horizontal="center" vertical="center"/>
    </xf>
    <xf numFmtId="0" fontId="55" fillId="0" borderId="18" xfId="0" applyFont="1" applyFill="1" applyBorder="1" applyAlignment="1" applyProtection="1">
      <alignment horizontal="left" vertical="center"/>
    </xf>
    <xf numFmtId="0" fontId="5" fillId="12" borderId="49" xfId="0" quotePrefix="1" applyFont="1" applyFill="1" applyBorder="1" applyAlignment="1" applyProtection="1">
      <alignment horizontal="center" vertical="center"/>
    </xf>
    <xf numFmtId="0" fontId="5" fillId="12" borderId="10" xfId="0" quotePrefix="1" applyFont="1" applyFill="1" applyBorder="1" applyAlignment="1" applyProtection="1">
      <alignment horizontal="center" vertical="center"/>
    </xf>
    <xf numFmtId="1" fontId="5" fillId="12" borderId="10" xfId="0" quotePrefix="1" applyNumberFormat="1" applyFont="1" applyFill="1" applyBorder="1" applyAlignment="1" applyProtection="1">
      <alignment horizontal="center" vertical="center"/>
    </xf>
    <xf numFmtId="2" fontId="21" fillId="3" borderId="62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right" vertical="center"/>
    </xf>
    <xf numFmtId="0" fontId="2" fillId="13" borderId="0" xfId="0" applyFont="1" applyFill="1" applyBorder="1" applyAlignment="1">
      <alignment vertical="center"/>
    </xf>
    <xf numFmtId="164" fontId="13" fillId="0" borderId="5" xfId="0" applyNumberFormat="1" applyFont="1" applyFill="1" applyBorder="1" applyAlignment="1" applyProtection="1">
      <alignment horizontal="center" vertical="center" wrapText="1"/>
    </xf>
    <xf numFmtId="2" fontId="32" fillId="5" borderId="74" xfId="0" applyNumberFormat="1" applyFont="1" applyFill="1" applyBorder="1" applyAlignment="1">
      <alignment horizontal="right" vertical="center"/>
    </xf>
    <xf numFmtId="2" fontId="32" fillId="0" borderId="74" xfId="0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 applyFill="1" applyBorder="1" applyAlignment="1">
      <alignment horizontal="center" vertical="center"/>
    </xf>
    <xf numFmtId="2" fontId="32" fillId="5" borderId="102" xfId="0" applyNumberFormat="1" applyFont="1" applyFill="1" applyBorder="1" applyAlignment="1" applyProtection="1">
      <alignment horizontal="right" vertical="center"/>
      <protection locked="0"/>
    </xf>
    <xf numFmtId="2" fontId="32" fillId="5" borderId="102" xfId="0" applyNumberFormat="1" applyFont="1" applyFill="1" applyBorder="1" applyAlignment="1">
      <alignment horizontal="right" vertical="center"/>
    </xf>
    <xf numFmtId="2" fontId="32" fillId="0" borderId="102" xfId="0" applyNumberFormat="1" applyFont="1" applyFill="1" applyBorder="1" applyAlignment="1" applyProtection="1">
      <alignment horizontal="right" vertical="center"/>
      <protection locked="0"/>
    </xf>
    <xf numFmtId="0" fontId="22" fillId="3" borderId="59" xfId="0" applyNumberFormat="1" applyFont="1" applyFill="1" applyBorder="1" applyAlignment="1" applyProtection="1">
      <alignment horizontal="right" vertical="center"/>
      <protection locked="0"/>
    </xf>
    <xf numFmtId="0" fontId="13" fillId="0" borderId="57" xfId="0" applyFont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87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165" fontId="26" fillId="0" borderId="0" xfId="0" applyNumberFormat="1" applyFont="1" applyAlignment="1" applyProtection="1">
      <alignment horizontal="center"/>
    </xf>
    <xf numFmtId="0" fontId="26" fillId="0" borderId="0" xfId="0" applyFont="1" applyBorder="1" applyAlignment="1" applyProtection="1">
      <alignment horizontal="left"/>
    </xf>
    <xf numFmtId="0" fontId="2" fillId="0" borderId="27" xfId="0" applyFont="1" applyFill="1" applyBorder="1" applyAlignment="1" applyProtection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164" fontId="2" fillId="0" borderId="66" xfId="0" applyNumberFormat="1" applyFont="1" applyFill="1" applyBorder="1" applyAlignment="1" applyProtection="1">
      <alignment horizontal="left" vertical="center"/>
    </xf>
    <xf numFmtId="164" fontId="2" fillId="0" borderId="61" xfId="0" applyNumberFormat="1" applyFont="1" applyFill="1" applyBorder="1" applyAlignment="1" applyProtection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 applyProtection="1">
      <alignment horizontal="center"/>
      <protection locked="0"/>
    </xf>
    <xf numFmtId="164" fontId="11" fillId="0" borderId="34" xfId="0" quotePrefix="1" applyNumberFormat="1" applyFont="1" applyFill="1" applyBorder="1" applyAlignment="1" applyProtection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2" fillId="0" borderId="67" xfId="0" applyFont="1" applyFill="1" applyBorder="1" applyAlignment="1" applyProtection="1">
      <alignment horizontal="center" vertical="center" textRotation="90"/>
    </xf>
    <xf numFmtId="0" fontId="2" fillId="0" borderId="68" xfId="0" applyFont="1" applyFill="1" applyBorder="1" applyAlignment="1" applyProtection="1">
      <alignment horizontal="center" vertical="center" textRotation="90"/>
    </xf>
    <xf numFmtId="0" fontId="2" fillId="0" borderId="53" xfId="0" applyFont="1" applyFill="1" applyBorder="1" applyAlignment="1" applyProtection="1">
      <alignment horizontal="center" vertical="center" textRotation="90"/>
    </xf>
    <xf numFmtId="0" fontId="2" fillId="0" borderId="69" xfId="0" applyFont="1" applyFill="1" applyBorder="1" applyAlignment="1" applyProtection="1">
      <alignment horizontal="left" vertical="center"/>
    </xf>
    <xf numFmtId="0" fontId="2" fillId="0" borderId="58" xfId="0" applyFont="1" applyFill="1" applyBorder="1" applyAlignment="1" applyProtection="1">
      <alignment horizontal="left" vertical="center"/>
    </xf>
    <xf numFmtId="0" fontId="2" fillId="0" borderId="1" xfId="0" quotePrefix="1" applyFont="1" applyFill="1" applyBorder="1" applyAlignment="1" applyProtection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 applyProtection="1">
      <alignment vertical="center"/>
    </xf>
    <xf numFmtId="0" fontId="2" fillId="0" borderId="18" xfId="0" applyFont="1" applyFill="1" applyBorder="1" applyAlignment="1">
      <alignment vertical="center"/>
    </xf>
    <xf numFmtId="164" fontId="2" fillId="0" borderId="1" xfId="0" quotePrefix="1" applyNumberFormat="1" applyFont="1" applyFill="1" applyBorder="1" applyAlignment="1" applyProtection="1">
      <alignment horizontal="left" vertical="center" wrapText="1"/>
    </xf>
    <xf numFmtId="164" fontId="2" fillId="0" borderId="18" xfId="0" quotePrefix="1" applyNumberFormat="1" applyFont="1" applyFill="1" applyBorder="1" applyAlignment="1" applyProtection="1">
      <alignment horizontal="left" vertical="center"/>
    </xf>
    <xf numFmtId="0" fontId="24" fillId="0" borderId="7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 applyProtection="1">
      <alignment horizontal="center" textRotation="90"/>
    </xf>
    <xf numFmtId="0" fontId="0" fillId="0" borderId="57" xfId="0" applyFont="1" applyFill="1" applyBorder="1" applyAlignment="1">
      <alignment horizontal="center" textRotation="90"/>
    </xf>
    <xf numFmtId="164" fontId="2" fillId="0" borderId="44" xfId="0" applyNumberFormat="1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57" xfId="0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43" xfId="0" applyFont="1" applyFill="1" applyBorder="1" applyAlignment="1" applyProtection="1">
      <alignment horizontal="center" vertical="center"/>
    </xf>
    <xf numFmtId="164" fontId="13" fillId="0" borderId="5" xfId="0" applyNumberFormat="1" applyFont="1" applyFill="1" applyBorder="1" applyAlignment="1" applyProtection="1">
      <alignment horizontal="center" vertical="center" wrapText="1"/>
    </xf>
    <xf numFmtId="164" fontId="13" fillId="0" borderId="57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36" fillId="0" borderId="57" xfId="0" applyFont="1" applyFill="1" applyBorder="1" applyAlignment="1">
      <alignment horizontal="center" textRotation="9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5" borderId="2" xfId="0" applyFont="1" applyFill="1" applyBorder="1" applyAlignment="1" applyProtection="1">
      <alignment horizontal="center" vertical="center"/>
      <protection locked="0"/>
    </xf>
    <xf numFmtId="0" fontId="16" fillId="0" borderId="44" xfId="0" applyFont="1" applyFill="1" applyBorder="1" applyAlignment="1" applyProtection="1">
      <alignment horizontal="center" vertical="center"/>
    </xf>
    <xf numFmtId="0" fontId="16" fillId="0" borderId="40" xfId="0" applyFont="1" applyFill="1" applyBorder="1" applyAlignment="1" applyProtection="1">
      <alignment horizontal="center" vertical="center"/>
    </xf>
    <xf numFmtId="0" fontId="16" fillId="0" borderId="43" xfId="0" applyFont="1" applyFill="1" applyBorder="1" applyAlignment="1" applyProtection="1">
      <alignment horizontal="center" vertical="center"/>
    </xf>
    <xf numFmtId="164" fontId="2" fillId="0" borderId="27" xfId="0" applyNumberFormat="1" applyFont="1" applyFill="1" applyBorder="1" applyAlignment="1" applyProtection="1">
      <alignment horizontal="left" vertical="center"/>
      <protection locked="0"/>
    </xf>
    <xf numFmtId="164" fontId="2" fillId="0" borderId="18" xfId="0" applyNumberFormat="1" applyFont="1" applyFill="1" applyBorder="1" applyAlignment="1" applyProtection="1">
      <alignment horizontal="left" vertical="center"/>
      <protection locked="0"/>
    </xf>
    <xf numFmtId="164" fontId="2" fillId="0" borderId="17" xfId="0" applyNumberFormat="1" applyFont="1" applyFill="1" applyBorder="1" applyAlignment="1" applyProtection="1">
      <alignment horizontal="left" vertical="center"/>
      <protection locked="0"/>
    </xf>
    <xf numFmtId="0" fontId="42" fillId="0" borderId="82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167" fontId="41" fillId="0" borderId="85" xfId="0" applyNumberFormat="1" applyFont="1" applyFill="1" applyBorder="1" applyAlignment="1" applyProtection="1">
      <alignment horizontal="center" vertical="center" wrapText="1"/>
    </xf>
    <xf numFmtId="167" fontId="44" fillId="0" borderId="95" xfId="0" applyNumberFormat="1" applyFont="1" applyFill="1" applyBorder="1" applyAlignment="1" applyProtection="1">
      <alignment vertical="center"/>
    </xf>
    <xf numFmtId="0" fontId="47" fillId="0" borderId="85" xfId="0" applyFont="1" applyFill="1" applyBorder="1" applyAlignment="1" applyProtection="1">
      <alignment horizontal="center" textRotation="90"/>
    </xf>
    <xf numFmtId="0" fontId="41" fillId="0" borderId="85" xfId="0" applyFont="1" applyFill="1" applyBorder="1" applyAlignment="1" applyProtection="1">
      <alignment horizontal="center" vertical="center"/>
    </xf>
    <xf numFmtId="0" fontId="47" fillId="0" borderId="85" xfId="0" applyFont="1" applyFill="1" applyBorder="1" applyAlignment="1" applyProtection="1">
      <alignment horizontal="center" vertical="center"/>
    </xf>
    <xf numFmtId="167" fontId="40" fillId="0" borderId="85" xfId="0" applyNumberFormat="1" applyFont="1" applyFill="1" applyBorder="1" applyAlignment="1" applyProtection="1">
      <alignment horizontal="center" vertical="center" wrapText="1"/>
    </xf>
    <xf numFmtId="0" fontId="41" fillId="0" borderId="92" xfId="0" applyFont="1" applyFill="1" applyBorder="1" applyAlignment="1" applyProtection="1">
      <alignment horizontal="left" vertical="center"/>
    </xf>
    <xf numFmtId="167" fontId="41" fillId="0" borderId="92" xfId="0" applyNumberFormat="1" applyFont="1" applyFill="1" applyBorder="1" applyAlignment="1" applyProtection="1">
      <alignment horizontal="left" vertical="center"/>
    </xf>
    <xf numFmtId="0" fontId="0" fillId="11" borderId="78" xfId="0" applyFill="1" applyBorder="1" applyAlignment="1">
      <alignment vertical="center"/>
    </xf>
    <xf numFmtId="167" fontId="41" fillId="0" borderId="95" xfId="0" applyNumberFormat="1" applyFont="1" applyFill="1" applyBorder="1" applyAlignment="1" applyProtection="1">
      <alignment horizontal="left" vertical="center" wrapText="1"/>
    </xf>
    <xf numFmtId="167" fontId="49" fillId="0" borderId="85" xfId="0" applyNumberFormat="1" applyFont="1" applyFill="1" applyBorder="1" applyAlignment="1" applyProtection="1">
      <alignment horizontal="center" vertical="center"/>
    </xf>
    <xf numFmtId="0" fontId="41" fillId="0" borderId="90" xfId="0" applyFont="1" applyFill="1" applyBorder="1" applyAlignment="1" applyProtection="1">
      <alignment horizontal="center" vertical="center" textRotation="90"/>
    </xf>
    <xf numFmtId="0" fontId="41" fillId="0" borderId="91" xfId="0" applyFont="1" applyFill="1" applyBorder="1" applyAlignment="1" applyProtection="1">
      <alignment horizontal="left" vertical="center"/>
    </xf>
    <xf numFmtId="0" fontId="41" fillId="0" borderId="95" xfId="0" applyFont="1" applyFill="1" applyBorder="1" applyAlignment="1" applyProtection="1">
      <alignment horizontal="left" vertical="center"/>
    </xf>
    <xf numFmtId="164" fontId="2" fillId="0" borderId="27" xfId="0" applyNumberFormat="1" applyFont="1" applyFill="1" applyBorder="1" applyAlignment="1" applyProtection="1">
      <alignment horizontal="center" vertical="center"/>
      <protection locked="0"/>
    </xf>
    <xf numFmtId="164" fontId="2" fillId="0" borderId="18" xfId="0" applyNumberFormat="1" applyFont="1" applyFill="1" applyBorder="1" applyAlignment="1" applyProtection="1">
      <alignment horizontal="center" vertical="center"/>
      <protection locked="0"/>
    </xf>
    <xf numFmtId="164" fontId="2" fillId="0" borderId="17" xfId="0" applyNumberFormat="1" applyFont="1" applyFill="1" applyBorder="1" applyAlignment="1" applyProtection="1">
      <alignment horizontal="center" vertical="center"/>
      <protection locked="0"/>
    </xf>
    <xf numFmtId="164" fontId="2" fillId="0" borderId="63" xfId="0" applyNumberFormat="1" applyFont="1" applyFill="1" applyBorder="1" applyAlignment="1" applyProtection="1">
      <alignment horizontal="left" vertical="center"/>
      <protection locked="0"/>
    </xf>
    <xf numFmtId="164" fontId="2" fillId="0" borderId="64" xfId="0" applyNumberFormat="1" applyFont="1" applyFill="1" applyBorder="1" applyAlignment="1" applyProtection="1">
      <alignment horizontal="left" vertical="center"/>
      <protection locked="0"/>
    </xf>
    <xf numFmtId="164" fontId="2" fillId="0" borderId="32" xfId="0" applyNumberFormat="1" applyFont="1" applyFill="1" applyBorder="1" applyAlignment="1" applyProtection="1">
      <alignment horizontal="left" vertical="center"/>
      <protection locked="0"/>
    </xf>
    <xf numFmtId="0" fontId="12" fillId="0" borderId="33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0" fillId="0" borderId="57" xfId="0" applyBorder="1" applyAlignment="1">
      <alignment horizontal="center" textRotation="90"/>
    </xf>
    <xf numFmtId="0" fontId="2" fillId="0" borderId="18" xfId="0" applyFont="1" applyBorder="1" applyAlignment="1">
      <alignment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7" borderId="2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164" fontId="5" fillId="0" borderId="42" xfId="0" applyNumberFormat="1" applyFont="1" applyFill="1" applyBorder="1" applyAlignment="1" applyProtection="1">
      <alignment horizontal="center" vertical="center"/>
    </xf>
    <xf numFmtId="0" fontId="0" fillId="0" borderId="40" xfId="0" applyBorder="1" applyAlignment="1">
      <alignment horizontal="center"/>
    </xf>
    <xf numFmtId="164" fontId="5" fillId="0" borderId="45" xfId="0" applyNumberFormat="1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/>
    </xf>
    <xf numFmtId="1" fontId="8" fillId="2" borderId="34" xfId="0" applyNumberFormat="1" applyFont="1" applyFill="1" applyBorder="1" applyAlignment="1">
      <alignment horizontal="center" vertical="center"/>
    </xf>
    <xf numFmtId="1" fontId="8" fillId="2" borderId="33" xfId="0" applyNumberFormat="1" applyFont="1" applyFill="1" applyBorder="1" applyAlignment="1">
      <alignment horizontal="center" vertical="center"/>
    </xf>
    <xf numFmtId="1" fontId="8" fillId="2" borderId="35" xfId="0" applyNumberFormat="1" applyFont="1" applyFill="1" applyBorder="1" applyAlignment="1">
      <alignment horizontal="center" vertical="center"/>
    </xf>
    <xf numFmtId="0" fontId="5" fillId="0" borderId="67" xfId="0" applyFont="1" applyBorder="1" applyAlignment="1" applyProtection="1">
      <alignment horizontal="center" vertical="center"/>
    </xf>
    <xf numFmtId="0" fontId="5" fillId="0" borderId="68" xfId="0" applyFont="1" applyBorder="1" applyAlignment="1" applyProtection="1">
      <alignment horizontal="center" vertical="center"/>
    </xf>
    <xf numFmtId="0" fontId="5" fillId="0" borderId="70" xfId="0" applyFont="1" applyBorder="1" applyAlignment="1" applyProtection="1">
      <alignment horizontal="center" vertical="center"/>
    </xf>
    <xf numFmtId="164" fontId="13" fillId="0" borderId="42" xfId="0" applyNumberFormat="1" applyFont="1" applyBorder="1" applyAlignment="1" applyProtection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6">
    <cellStyle name="Dziesiętny" xfId="1" builtinId="3"/>
    <cellStyle name="Normalny" xfId="0" builtinId="0"/>
    <cellStyle name="Normalny 2" xfId="3"/>
    <cellStyle name="Normalny 3" xfId="4"/>
    <cellStyle name="Normalny 4" xfId="5"/>
    <cellStyle name="Normalny_Wykaz zagrożenia 199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879"/>
  <sheetViews>
    <sheetView showZeros="0"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3.28515625" style="376" customWidth="1"/>
    <col min="264" max="264" width="10.28515625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3.28515625" style="376" customWidth="1"/>
    <col min="520" max="520" width="10.28515625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3.28515625" style="376" customWidth="1"/>
    <col min="776" max="776" width="10.28515625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3.28515625" style="376" customWidth="1"/>
    <col min="1032" max="1032" width="10.28515625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3.28515625" style="376" customWidth="1"/>
    <col min="1288" max="1288" width="10.28515625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3.28515625" style="376" customWidth="1"/>
    <col min="1544" max="1544" width="10.28515625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3.28515625" style="376" customWidth="1"/>
    <col min="1800" max="1800" width="10.28515625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3.28515625" style="376" customWidth="1"/>
    <col min="2056" max="2056" width="10.28515625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3.28515625" style="376" customWidth="1"/>
    <col min="2312" max="2312" width="10.28515625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3.28515625" style="376" customWidth="1"/>
    <col min="2568" max="2568" width="10.28515625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3.28515625" style="376" customWidth="1"/>
    <col min="2824" max="2824" width="10.28515625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3.28515625" style="376" customWidth="1"/>
    <col min="3080" max="3080" width="10.28515625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3.28515625" style="376" customWidth="1"/>
    <col min="3336" max="3336" width="10.28515625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3.28515625" style="376" customWidth="1"/>
    <col min="3592" max="3592" width="10.28515625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3.28515625" style="376" customWidth="1"/>
    <col min="3848" max="3848" width="10.28515625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3.28515625" style="376" customWidth="1"/>
    <col min="4104" max="4104" width="10.28515625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3.28515625" style="376" customWidth="1"/>
    <col min="4360" max="4360" width="10.28515625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3.28515625" style="376" customWidth="1"/>
    <col min="4616" max="4616" width="10.28515625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3.28515625" style="376" customWidth="1"/>
    <col min="4872" max="4872" width="10.28515625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3.28515625" style="376" customWidth="1"/>
    <col min="5128" max="5128" width="10.28515625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3.28515625" style="376" customWidth="1"/>
    <col min="5384" max="5384" width="10.28515625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3.28515625" style="376" customWidth="1"/>
    <col min="5640" max="5640" width="10.28515625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3.28515625" style="376" customWidth="1"/>
    <col min="5896" max="5896" width="10.28515625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3.28515625" style="376" customWidth="1"/>
    <col min="6152" max="6152" width="10.28515625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3.28515625" style="376" customWidth="1"/>
    <col min="6408" max="6408" width="10.28515625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3.28515625" style="376" customWidth="1"/>
    <col min="6664" max="6664" width="10.28515625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3.28515625" style="376" customWidth="1"/>
    <col min="6920" max="6920" width="10.28515625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3.28515625" style="376" customWidth="1"/>
    <col min="7176" max="7176" width="10.28515625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3.28515625" style="376" customWidth="1"/>
    <col min="7432" max="7432" width="10.28515625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3.28515625" style="376" customWidth="1"/>
    <col min="7688" max="7688" width="10.28515625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3.28515625" style="376" customWidth="1"/>
    <col min="7944" max="7944" width="10.28515625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3.28515625" style="376" customWidth="1"/>
    <col min="8200" max="8200" width="10.28515625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3.28515625" style="376" customWidth="1"/>
    <col min="8456" max="8456" width="10.28515625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3.28515625" style="376" customWidth="1"/>
    <col min="8712" max="8712" width="10.28515625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3.28515625" style="376" customWidth="1"/>
    <col min="8968" max="8968" width="10.28515625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3.28515625" style="376" customWidth="1"/>
    <col min="9224" max="9224" width="10.28515625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3.28515625" style="376" customWidth="1"/>
    <col min="9480" max="9480" width="10.28515625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3.28515625" style="376" customWidth="1"/>
    <col min="9736" max="9736" width="10.28515625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3.28515625" style="376" customWidth="1"/>
    <col min="9992" max="9992" width="10.28515625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3.28515625" style="376" customWidth="1"/>
    <col min="10248" max="10248" width="10.28515625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3.28515625" style="376" customWidth="1"/>
    <col min="10504" max="10504" width="10.28515625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3.28515625" style="376" customWidth="1"/>
    <col min="10760" max="10760" width="10.28515625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3.28515625" style="376" customWidth="1"/>
    <col min="11016" max="11016" width="10.28515625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3.28515625" style="376" customWidth="1"/>
    <col min="11272" max="11272" width="10.28515625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3.28515625" style="376" customWidth="1"/>
    <col min="11528" max="11528" width="10.28515625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3.28515625" style="376" customWidth="1"/>
    <col min="11784" max="11784" width="10.28515625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3.28515625" style="376" customWidth="1"/>
    <col min="12040" max="12040" width="10.28515625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3.28515625" style="376" customWidth="1"/>
    <col min="12296" max="12296" width="10.28515625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3.28515625" style="376" customWidth="1"/>
    <col min="12552" max="12552" width="10.28515625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3.28515625" style="376" customWidth="1"/>
    <col min="12808" max="12808" width="10.28515625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3.28515625" style="376" customWidth="1"/>
    <col min="13064" max="13064" width="10.28515625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3.28515625" style="376" customWidth="1"/>
    <col min="13320" max="13320" width="10.28515625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3.28515625" style="376" customWidth="1"/>
    <col min="13576" max="13576" width="10.28515625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3.28515625" style="376" customWidth="1"/>
    <col min="13832" max="13832" width="10.28515625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3.28515625" style="376" customWidth="1"/>
    <col min="14088" max="14088" width="10.28515625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3.28515625" style="376" customWidth="1"/>
    <col min="14344" max="14344" width="10.28515625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3.28515625" style="376" customWidth="1"/>
    <col min="14600" max="14600" width="10.28515625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3.28515625" style="376" customWidth="1"/>
    <col min="14856" max="14856" width="10.28515625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3.28515625" style="376" customWidth="1"/>
    <col min="15112" max="15112" width="10.28515625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3.28515625" style="376" customWidth="1"/>
    <col min="15368" max="15368" width="10.28515625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3.28515625" style="376" customWidth="1"/>
    <col min="15624" max="15624" width="10.28515625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3.28515625" style="376" customWidth="1"/>
    <col min="15880" max="15880" width="10.28515625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3.28515625" style="376" customWidth="1"/>
    <col min="16136" max="16136" width="10.28515625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474" t="s">
        <v>43</v>
      </c>
      <c r="B3" s="377" t="s">
        <v>3</v>
      </c>
      <c r="C3" s="375"/>
      <c r="D3" s="417" t="s">
        <v>44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422"/>
      <c r="B6" s="375"/>
      <c r="C6" s="379"/>
      <c r="D6" s="423"/>
      <c r="F6" s="424"/>
      <c r="G6" s="415" t="s">
        <v>4</v>
      </c>
      <c r="H6" s="482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407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427"/>
    </row>
    <row r="10" spans="1:13" ht="47.25" customHeight="1" thickBot="1">
      <c r="A10" s="402"/>
      <c r="B10" s="654"/>
      <c r="C10" s="655"/>
      <c r="D10" s="655"/>
      <c r="E10" s="262" t="s">
        <v>103</v>
      </c>
      <c r="F10" s="665"/>
      <c r="G10" s="665"/>
      <c r="H10" s="660"/>
      <c r="I10" s="649"/>
      <c r="J10" s="649"/>
      <c r="K10" s="649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>
        <v>0</v>
      </c>
      <c r="F12" s="430">
        <v>0</v>
      </c>
      <c r="G12" s="431">
        <v>0</v>
      </c>
      <c r="H12" s="429">
        <v>0</v>
      </c>
      <c r="I12" s="432">
        <v>0</v>
      </c>
      <c r="J12" s="432">
        <v>0</v>
      </c>
      <c r="K12" s="432">
        <v>0</v>
      </c>
    </row>
    <row r="13" spans="1:13" ht="16.5" customHeight="1">
      <c r="A13" s="398">
        <v>2</v>
      </c>
      <c r="B13" s="635"/>
      <c r="C13" s="433" t="s">
        <v>167</v>
      </c>
      <c r="D13" s="381"/>
      <c r="E13" s="434">
        <v>0</v>
      </c>
      <c r="F13" s="435">
        <v>0</v>
      </c>
      <c r="G13" s="436">
        <v>0</v>
      </c>
      <c r="H13" s="434">
        <v>0</v>
      </c>
      <c r="I13" s="437">
        <v>0</v>
      </c>
      <c r="J13" s="437">
        <v>0</v>
      </c>
      <c r="K13" s="437">
        <v>0</v>
      </c>
    </row>
    <row r="14" spans="1:13" ht="16.5" customHeight="1">
      <c r="A14" s="398">
        <v>3</v>
      </c>
      <c r="B14" s="635"/>
      <c r="C14" s="639" t="s">
        <v>168</v>
      </c>
      <c r="D14" s="640"/>
      <c r="E14" s="438">
        <v>0</v>
      </c>
      <c r="F14" s="439">
        <v>0</v>
      </c>
      <c r="G14" s="440">
        <v>0</v>
      </c>
      <c r="H14" s="441">
        <v>0</v>
      </c>
      <c r="I14" s="442">
        <v>0</v>
      </c>
      <c r="J14" s="442">
        <v>0</v>
      </c>
      <c r="K14" s="442">
        <v>0</v>
      </c>
    </row>
    <row r="15" spans="1:13" ht="16.5" customHeight="1">
      <c r="A15" s="398">
        <v>4</v>
      </c>
      <c r="B15" s="635"/>
      <c r="C15" s="641" t="s">
        <v>13</v>
      </c>
      <c r="D15" s="642"/>
      <c r="E15" s="443">
        <v>0.01</v>
      </c>
      <c r="F15" s="444">
        <v>1</v>
      </c>
      <c r="G15" s="445">
        <v>0</v>
      </c>
      <c r="H15" s="443">
        <v>1.01</v>
      </c>
      <c r="I15" s="446">
        <v>0</v>
      </c>
      <c r="J15" s="446">
        <v>0</v>
      </c>
      <c r="K15" s="446">
        <v>0</v>
      </c>
    </row>
    <row r="16" spans="1:13" ht="30.6" customHeight="1">
      <c r="A16" s="398">
        <v>5</v>
      </c>
      <c r="B16" s="635"/>
      <c r="C16" s="643" t="s">
        <v>169</v>
      </c>
      <c r="D16" s="644"/>
      <c r="E16" s="434">
        <v>0</v>
      </c>
      <c r="F16" s="435">
        <v>0</v>
      </c>
      <c r="G16" s="436">
        <v>0</v>
      </c>
      <c r="H16" s="434">
        <v>0</v>
      </c>
      <c r="I16" s="437">
        <v>0</v>
      </c>
      <c r="J16" s="437">
        <v>0</v>
      </c>
      <c r="K16" s="437">
        <v>0</v>
      </c>
    </row>
    <row r="17" spans="1:11" ht="16.5" customHeight="1">
      <c r="A17" s="398">
        <v>6</v>
      </c>
      <c r="B17" s="635"/>
      <c r="C17" s="433" t="s">
        <v>170</v>
      </c>
      <c r="D17" s="382"/>
      <c r="E17" s="447">
        <v>0.01</v>
      </c>
      <c r="F17" s="448">
        <v>1</v>
      </c>
      <c r="G17" s="449">
        <v>0</v>
      </c>
      <c r="H17" s="447">
        <v>1.01</v>
      </c>
      <c r="I17" s="450">
        <v>0</v>
      </c>
      <c r="J17" s="450">
        <v>0</v>
      </c>
      <c r="K17" s="450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443">
        <v>0</v>
      </c>
      <c r="F18" s="444">
        <v>0</v>
      </c>
      <c r="G18" s="445">
        <v>0</v>
      </c>
      <c r="H18" s="451">
        <v>0</v>
      </c>
      <c r="I18" s="446">
        <v>0</v>
      </c>
      <c r="J18" s="446">
        <v>0</v>
      </c>
      <c r="K18" s="446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443">
        <v>0</v>
      </c>
      <c r="F19" s="444">
        <v>0</v>
      </c>
      <c r="G19" s="445">
        <v>0</v>
      </c>
      <c r="H19" s="443">
        <v>0</v>
      </c>
      <c r="I19" s="446">
        <v>0</v>
      </c>
      <c r="J19" s="446">
        <v>0</v>
      </c>
      <c r="K19" s="446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443">
        <v>0</v>
      </c>
      <c r="F20" s="444">
        <v>0</v>
      </c>
      <c r="G20" s="445">
        <v>0</v>
      </c>
      <c r="H20" s="443">
        <v>0</v>
      </c>
      <c r="I20" s="446">
        <v>0</v>
      </c>
      <c r="J20" s="446">
        <v>0</v>
      </c>
      <c r="K20" s="446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443">
        <v>0</v>
      </c>
      <c r="F21" s="444">
        <v>0</v>
      </c>
      <c r="G21" s="445">
        <v>0</v>
      </c>
      <c r="H21" s="443">
        <v>0</v>
      </c>
      <c r="I21" s="446">
        <v>0</v>
      </c>
      <c r="J21" s="446">
        <v>0</v>
      </c>
      <c r="K21" s="446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452">
        <v>0</v>
      </c>
      <c r="F22" s="453">
        <v>0</v>
      </c>
      <c r="G22" s="454">
        <v>0</v>
      </c>
      <c r="H22" s="452">
        <v>0</v>
      </c>
      <c r="I22" s="455">
        <v>0</v>
      </c>
      <c r="J22" s="455">
        <v>0</v>
      </c>
      <c r="K22" s="455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1.28</v>
      </c>
    </row>
    <row r="24" spans="1:11" ht="16.5" customHeight="1">
      <c r="A24" s="398">
        <v>13</v>
      </c>
      <c r="B24" s="383"/>
      <c r="C24" s="384"/>
      <c r="D24" s="408" t="s">
        <v>172</v>
      </c>
      <c r="E24" s="434">
        <v>0</v>
      </c>
      <c r="F24" s="435">
        <v>0</v>
      </c>
      <c r="G24" s="436">
        <v>0</v>
      </c>
      <c r="H24" s="434">
        <v>0</v>
      </c>
      <c r="I24" s="457">
        <v>0</v>
      </c>
      <c r="J24" s="457">
        <v>0</v>
      </c>
      <c r="K24" s="457">
        <v>0.49</v>
      </c>
    </row>
    <row r="25" spans="1:11" ht="16.5" customHeight="1">
      <c r="A25" s="398">
        <v>14</v>
      </c>
      <c r="B25" s="385"/>
      <c r="D25" s="389" t="s">
        <v>173</v>
      </c>
      <c r="E25" s="447">
        <v>0</v>
      </c>
      <c r="F25" s="448">
        <v>0</v>
      </c>
      <c r="G25" s="449">
        <v>0</v>
      </c>
      <c r="H25" s="447">
        <v>0</v>
      </c>
      <c r="I25" s="458">
        <v>0</v>
      </c>
      <c r="J25" s="458">
        <v>0</v>
      </c>
      <c r="K25" s="458">
        <v>0.79</v>
      </c>
    </row>
    <row r="26" spans="1:11" ht="16.5" customHeight="1">
      <c r="A26" s="398">
        <v>15</v>
      </c>
      <c r="B26" s="386" t="s">
        <v>174</v>
      </c>
      <c r="C26" s="387"/>
      <c r="D26" s="387"/>
      <c r="E26" s="443">
        <v>0</v>
      </c>
      <c r="F26" s="444">
        <v>0</v>
      </c>
      <c r="G26" s="445">
        <v>0</v>
      </c>
      <c r="H26" s="443">
        <v>0</v>
      </c>
      <c r="I26" s="456">
        <v>0</v>
      </c>
      <c r="J26" s="456">
        <v>0</v>
      </c>
      <c r="K26" s="456">
        <v>0</v>
      </c>
    </row>
    <row r="27" spans="1:11" ht="16.5" customHeight="1">
      <c r="A27" s="398">
        <v>16</v>
      </c>
      <c r="B27" s="386" t="s">
        <v>19</v>
      </c>
      <c r="C27" s="387"/>
      <c r="D27" s="387"/>
      <c r="E27" s="443">
        <v>0</v>
      </c>
      <c r="F27" s="444">
        <v>0</v>
      </c>
      <c r="G27" s="445">
        <v>0</v>
      </c>
      <c r="H27" s="443">
        <v>0</v>
      </c>
      <c r="I27" s="456">
        <v>0</v>
      </c>
      <c r="J27" s="456">
        <v>0</v>
      </c>
      <c r="K27" s="456">
        <v>0.03</v>
      </c>
    </row>
    <row r="28" spans="1:11" ht="16.5" customHeight="1">
      <c r="A28" s="398">
        <v>17</v>
      </c>
      <c r="B28" s="403" t="s">
        <v>20</v>
      </c>
      <c r="C28" s="488"/>
      <c r="D28" s="488"/>
      <c r="E28" s="443">
        <v>0</v>
      </c>
      <c r="F28" s="444">
        <v>0</v>
      </c>
      <c r="G28" s="445">
        <v>0</v>
      </c>
      <c r="H28" s="443">
        <v>0</v>
      </c>
      <c r="I28" s="456">
        <v>0</v>
      </c>
      <c r="J28" s="456">
        <v>0</v>
      </c>
      <c r="K28" s="456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443">
        <v>0</v>
      </c>
      <c r="F29" s="444">
        <v>0</v>
      </c>
      <c r="G29" s="445">
        <v>0</v>
      </c>
      <c r="H29" s="443">
        <v>0</v>
      </c>
      <c r="I29" s="456">
        <v>0</v>
      </c>
      <c r="J29" s="456">
        <v>0</v>
      </c>
      <c r="K29" s="456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443">
        <v>0</v>
      </c>
      <c r="F30" s="444">
        <v>0</v>
      </c>
      <c r="G30" s="445">
        <v>0</v>
      </c>
      <c r="H30" s="443">
        <v>0</v>
      </c>
      <c r="I30" s="456">
        <v>0</v>
      </c>
      <c r="J30" s="456">
        <v>0</v>
      </c>
      <c r="K30" s="456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443">
        <v>0</v>
      </c>
      <c r="F31" s="444">
        <v>0</v>
      </c>
      <c r="G31" s="445">
        <v>0</v>
      </c>
      <c r="H31" s="443">
        <v>0</v>
      </c>
      <c r="I31" s="456">
        <v>0</v>
      </c>
      <c r="J31" s="456">
        <v>0</v>
      </c>
      <c r="K31" s="456">
        <v>0</v>
      </c>
    </row>
    <row r="32" spans="1:11" ht="16.5" customHeight="1">
      <c r="A32" s="398">
        <v>21</v>
      </c>
      <c r="B32" s="403" t="s">
        <v>22</v>
      </c>
      <c r="C32" s="488"/>
      <c r="D32" s="488"/>
      <c r="E32" s="443">
        <v>0</v>
      </c>
      <c r="F32" s="444">
        <v>0</v>
      </c>
      <c r="G32" s="445">
        <v>0</v>
      </c>
      <c r="H32" s="443">
        <v>0</v>
      </c>
      <c r="I32" s="456">
        <v>0</v>
      </c>
      <c r="J32" s="456">
        <v>0</v>
      </c>
      <c r="K32" s="456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443">
        <v>0</v>
      </c>
      <c r="F33" s="444">
        <v>0</v>
      </c>
      <c r="G33" s="445">
        <v>0</v>
      </c>
      <c r="H33" s="443">
        <v>0</v>
      </c>
      <c r="I33" s="456">
        <v>0</v>
      </c>
      <c r="J33" s="456">
        <v>0</v>
      </c>
      <c r="K33" s="456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443">
        <v>0</v>
      </c>
      <c r="F34" s="444">
        <v>0</v>
      </c>
      <c r="G34" s="445">
        <v>0</v>
      </c>
      <c r="H34" s="443">
        <v>0</v>
      </c>
      <c r="I34" s="456">
        <v>0</v>
      </c>
      <c r="J34" s="456">
        <v>0</v>
      </c>
      <c r="K34" s="456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443">
        <v>0</v>
      </c>
      <c r="F35" s="444">
        <v>0</v>
      </c>
      <c r="G35" s="445">
        <v>0</v>
      </c>
      <c r="H35" s="443">
        <v>0</v>
      </c>
      <c r="I35" s="456">
        <v>0</v>
      </c>
      <c r="J35" s="456">
        <v>0</v>
      </c>
      <c r="K35" s="456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443">
        <v>0</v>
      </c>
      <c r="F36" s="444">
        <v>0</v>
      </c>
      <c r="G36" s="445">
        <v>0</v>
      </c>
      <c r="H36" s="443">
        <v>0</v>
      </c>
      <c r="I36" s="456">
        <v>0</v>
      </c>
      <c r="J36" s="456">
        <v>0</v>
      </c>
      <c r="K36" s="456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443">
        <v>0</v>
      </c>
      <c r="F37" s="444">
        <v>0</v>
      </c>
      <c r="G37" s="445">
        <v>0</v>
      </c>
      <c r="H37" s="443">
        <v>0</v>
      </c>
      <c r="I37" s="456">
        <v>0</v>
      </c>
      <c r="J37" s="456">
        <v>0</v>
      </c>
      <c r="K37" s="456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443">
        <v>0</v>
      </c>
      <c r="F38" s="444">
        <v>0</v>
      </c>
      <c r="G38" s="445">
        <v>0</v>
      </c>
      <c r="H38" s="443">
        <v>0</v>
      </c>
      <c r="I38" s="456">
        <v>0</v>
      </c>
      <c r="J38" s="456">
        <v>0</v>
      </c>
      <c r="K38" s="456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443">
        <v>0</v>
      </c>
      <c r="F39" s="444">
        <v>0</v>
      </c>
      <c r="G39" s="445">
        <v>0</v>
      </c>
      <c r="H39" s="443">
        <v>0</v>
      </c>
      <c r="I39" s="456">
        <v>0</v>
      </c>
      <c r="J39" s="456">
        <v>0</v>
      </c>
      <c r="K39" s="456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443">
        <v>0</v>
      </c>
      <c r="F40" s="444">
        <v>0</v>
      </c>
      <c r="G40" s="445">
        <v>0</v>
      </c>
      <c r="H40" s="443">
        <v>0</v>
      </c>
      <c r="I40" s="456">
        <v>0</v>
      </c>
      <c r="J40" s="456">
        <v>0</v>
      </c>
      <c r="K40" s="456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443">
        <v>0</v>
      </c>
      <c r="F41" s="444">
        <v>0</v>
      </c>
      <c r="G41" s="445">
        <v>0</v>
      </c>
      <c r="H41" s="443">
        <v>0</v>
      </c>
      <c r="I41" s="456">
        <v>0</v>
      </c>
      <c r="J41" s="456">
        <v>0</v>
      </c>
      <c r="K41" s="456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443">
        <v>0</v>
      </c>
      <c r="F42" s="444">
        <v>0</v>
      </c>
      <c r="G42" s="445">
        <v>0</v>
      </c>
      <c r="H42" s="443">
        <v>0</v>
      </c>
      <c r="I42" s="456">
        <v>0</v>
      </c>
      <c r="J42" s="456">
        <v>0</v>
      </c>
      <c r="K42" s="456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443">
        <v>0</v>
      </c>
      <c r="F43" s="444">
        <v>0</v>
      </c>
      <c r="G43" s="445">
        <v>0</v>
      </c>
      <c r="H43" s="443">
        <v>0</v>
      </c>
      <c r="I43" s="456">
        <v>0</v>
      </c>
      <c r="J43" s="456">
        <v>0</v>
      </c>
      <c r="K43" s="456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443">
        <v>0</v>
      </c>
      <c r="F44" s="444">
        <v>0</v>
      </c>
      <c r="G44" s="445">
        <v>0</v>
      </c>
      <c r="H44" s="443">
        <v>0</v>
      </c>
      <c r="I44" s="456">
        <v>0</v>
      </c>
      <c r="J44" s="456">
        <v>0</v>
      </c>
      <c r="K44" s="456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443">
        <v>0</v>
      </c>
      <c r="F45" s="444">
        <v>0</v>
      </c>
      <c r="G45" s="445">
        <v>0</v>
      </c>
      <c r="H45" s="443">
        <v>0</v>
      </c>
      <c r="I45" s="456">
        <v>0</v>
      </c>
      <c r="J45" s="456">
        <v>0</v>
      </c>
      <c r="K45" s="456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443">
        <v>0</v>
      </c>
      <c r="F46" s="444">
        <v>0</v>
      </c>
      <c r="G46" s="445">
        <v>0</v>
      </c>
      <c r="H46" s="443">
        <v>0</v>
      </c>
      <c r="I46" s="456">
        <v>0</v>
      </c>
      <c r="J46" s="456">
        <v>0</v>
      </c>
      <c r="K46" s="456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443">
        <v>0</v>
      </c>
      <c r="F47" s="444">
        <v>0</v>
      </c>
      <c r="G47" s="445">
        <v>0</v>
      </c>
      <c r="H47" s="443">
        <v>0</v>
      </c>
      <c r="I47" s="456">
        <v>0</v>
      </c>
      <c r="J47" s="456">
        <v>0</v>
      </c>
      <c r="K47" s="456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443">
        <v>0</v>
      </c>
      <c r="F48" s="444">
        <v>0</v>
      </c>
      <c r="G48" s="445">
        <v>253.36</v>
      </c>
      <c r="H48" s="443">
        <v>253.36</v>
      </c>
      <c r="I48" s="456">
        <v>0</v>
      </c>
      <c r="J48" s="456">
        <v>0</v>
      </c>
      <c r="K48" s="456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443">
        <v>0</v>
      </c>
      <c r="F49" s="444">
        <v>0</v>
      </c>
      <c r="G49" s="445">
        <v>0</v>
      </c>
      <c r="H49" s="443">
        <v>0</v>
      </c>
      <c r="I49" s="456">
        <v>0</v>
      </c>
      <c r="J49" s="456">
        <v>0</v>
      </c>
      <c r="K49" s="456">
        <v>0</v>
      </c>
    </row>
    <row r="50" spans="1:12" ht="16.5" customHeight="1">
      <c r="A50" s="398">
        <v>39</v>
      </c>
      <c r="B50" s="403" t="s">
        <v>36</v>
      </c>
      <c r="C50" s="488"/>
      <c r="D50" s="488"/>
      <c r="E50" s="443">
        <v>0</v>
      </c>
      <c r="F50" s="444">
        <v>0</v>
      </c>
      <c r="G50" s="445">
        <v>0</v>
      </c>
      <c r="H50" s="443">
        <v>0</v>
      </c>
      <c r="I50" s="456">
        <v>0</v>
      </c>
      <c r="J50" s="456">
        <v>0</v>
      </c>
      <c r="K50" s="456">
        <v>0</v>
      </c>
    </row>
    <row r="51" spans="1:12" ht="16.5" customHeight="1">
      <c r="A51" s="398">
        <v>40</v>
      </c>
      <c r="B51" s="403" t="s">
        <v>37</v>
      </c>
      <c r="C51" s="488"/>
      <c r="D51" s="488"/>
      <c r="E51" s="443">
        <v>0</v>
      </c>
      <c r="F51" s="444">
        <v>0</v>
      </c>
      <c r="G51" s="445">
        <v>0</v>
      </c>
      <c r="H51" s="443">
        <v>0</v>
      </c>
      <c r="I51" s="456">
        <v>0</v>
      </c>
      <c r="J51" s="456">
        <v>0</v>
      </c>
      <c r="K51" s="456">
        <v>0</v>
      </c>
    </row>
    <row r="52" spans="1:12" ht="16.5" customHeight="1">
      <c r="A52" s="398">
        <v>41</v>
      </c>
      <c r="B52" s="403" t="s">
        <v>38</v>
      </c>
      <c r="C52" s="488"/>
      <c r="D52" s="488"/>
      <c r="E52" s="443">
        <v>0</v>
      </c>
      <c r="F52" s="444">
        <v>0</v>
      </c>
      <c r="G52" s="445">
        <v>0</v>
      </c>
      <c r="H52" s="443">
        <v>0</v>
      </c>
      <c r="I52" s="456">
        <v>0</v>
      </c>
      <c r="J52" s="456">
        <v>0</v>
      </c>
      <c r="K52" s="456">
        <v>0</v>
      </c>
    </row>
    <row r="53" spans="1:12" ht="16.5" customHeight="1">
      <c r="A53" s="398">
        <v>42</v>
      </c>
      <c r="B53" s="403" t="s">
        <v>39</v>
      </c>
      <c r="C53" s="488"/>
      <c r="D53" s="488"/>
      <c r="E53" s="443">
        <v>0</v>
      </c>
      <c r="F53" s="444">
        <v>0</v>
      </c>
      <c r="G53" s="445">
        <v>0</v>
      </c>
      <c r="H53" s="443">
        <v>0</v>
      </c>
      <c r="I53" s="456">
        <v>0</v>
      </c>
      <c r="J53" s="456">
        <v>0</v>
      </c>
      <c r="K53" s="456">
        <v>0</v>
      </c>
    </row>
    <row r="54" spans="1:12" ht="16.5" customHeight="1">
      <c r="A54" s="398">
        <v>43</v>
      </c>
      <c r="B54" s="403" t="s">
        <v>180</v>
      </c>
      <c r="C54" s="488"/>
      <c r="D54" s="488"/>
      <c r="E54" s="443">
        <v>0</v>
      </c>
      <c r="F54" s="444">
        <v>0</v>
      </c>
      <c r="G54" s="445">
        <v>0</v>
      </c>
      <c r="H54" s="443">
        <v>0</v>
      </c>
      <c r="I54" s="456">
        <v>0</v>
      </c>
      <c r="J54" s="456">
        <v>0</v>
      </c>
      <c r="K54" s="456">
        <v>0</v>
      </c>
    </row>
    <row r="55" spans="1:12" ht="16.5" customHeight="1">
      <c r="A55" s="398">
        <v>44</v>
      </c>
      <c r="B55" s="487" t="s">
        <v>212</v>
      </c>
      <c r="C55" s="405"/>
      <c r="D55" s="405"/>
      <c r="E55" s="443">
        <v>0</v>
      </c>
      <c r="F55" s="444">
        <v>0</v>
      </c>
      <c r="G55" s="445">
        <v>0</v>
      </c>
      <c r="H55" s="443">
        <v>0</v>
      </c>
      <c r="I55" s="456">
        <v>0</v>
      </c>
      <c r="J55" s="456">
        <v>0</v>
      </c>
      <c r="K55" s="456">
        <v>0</v>
      </c>
    </row>
    <row r="56" spans="1:12" ht="16.5" customHeight="1" thickBot="1">
      <c r="A56" s="399">
        <v>45</v>
      </c>
      <c r="B56" s="390"/>
      <c r="C56" s="391"/>
      <c r="D56" s="391"/>
      <c r="E56" s="476">
        <v>0</v>
      </c>
      <c r="F56" s="477">
        <v>0</v>
      </c>
      <c r="G56" s="478">
        <v>0</v>
      </c>
      <c r="H56" s="476">
        <v>0</v>
      </c>
      <c r="I56" s="479">
        <v>0</v>
      </c>
      <c r="J56" s="479">
        <v>0</v>
      </c>
      <c r="K56" s="479">
        <v>0</v>
      </c>
    </row>
    <row r="57" spans="1:12" ht="7.5" customHeight="1">
      <c r="A57" s="400"/>
      <c r="B57" s="409"/>
      <c r="C57" s="392"/>
      <c r="D57" s="392"/>
      <c r="E57" s="460"/>
      <c r="F57" s="461"/>
      <c r="G57" s="460"/>
      <c r="H57" s="460"/>
      <c r="I57" s="460"/>
      <c r="J57" s="460"/>
      <c r="K57" s="460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254.37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 t="s">
        <v>237</v>
      </c>
      <c r="F60" s="414" t="s">
        <v>40</v>
      </c>
      <c r="G60" s="491" t="s">
        <v>242</v>
      </c>
      <c r="H60" s="469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30" t="s">
        <v>188</v>
      </c>
      <c r="H63" s="631"/>
    </row>
    <row r="64" spans="1:12" ht="20.100000000000001" customHeight="1"/>
    <row r="65" s="376" customFormat="1" ht="20.100000000000001" customHeight="1"/>
    <row r="66" s="376" customFormat="1" ht="20.100000000000001" customHeight="1"/>
    <row r="67" s="376" customFormat="1" ht="20.100000000000001" customHeight="1"/>
    <row r="68" s="376" customFormat="1" ht="20.100000000000001" customHeight="1"/>
    <row r="69" s="376" customFormat="1" ht="20.100000000000001" customHeight="1"/>
    <row r="70" s="376" customFormat="1" ht="20.100000000000001" customHeight="1"/>
    <row r="71" s="376" customFormat="1" ht="20.100000000000001" customHeight="1"/>
    <row r="72" s="376" customFormat="1" ht="20.100000000000001" customHeight="1"/>
    <row r="73" s="376" customFormat="1" ht="20.100000000000001" customHeight="1"/>
    <row r="74" s="376" customFormat="1" ht="20.100000000000001" customHeight="1"/>
    <row r="75" s="376" customFormat="1" ht="20.100000000000001" customHeight="1"/>
    <row r="76" s="376" customFormat="1" ht="20.100000000000001" customHeight="1"/>
    <row r="77" s="376" customFormat="1" ht="20.100000000000001" customHeight="1"/>
    <row r="78" s="376" customFormat="1" ht="20.100000000000001" customHeight="1"/>
    <row r="79" s="376" customFormat="1" ht="20.100000000000001" customHeight="1"/>
    <row r="80" s="376" customFormat="1" ht="20.100000000000001" customHeight="1"/>
    <row r="81" s="376" customFormat="1" ht="20.100000000000001" customHeight="1"/>
    <row r="82" s="376" customFormat="1" ht="20.100000000000001" customHeight="1"/>
    <row r="83" s="376" customFormat="1" ht="20.100000000000001" customHeight="1"/>
    <row r="84" s="376" customFormat="1" ht="20.100000000000001" customHeight="1"/>
    <row r="85" s="376" customFormat="1" ht="20.100000000000001" customHeight="1"/>
    <row r="86" s="376" customFormat="1" ht="20.100000000000001" customHeight="1"/>
    <row r="87" s="376" customFormat="1" ht="20.100000000000001" customHeight="1"/>
    <row r="88" s="376" customFormat="1" ht="20.100000000000001" customHeight="1"/>
    <row r="89" s="376" customFormat="1" ht="20.100000000000001" customHeight="1"/>
    <row r="90" s="376" customFormat="1" ht="20.100000000000001" customHeight="1"/>
    <row r="91" s="376" customFormat="1" ht="20.100000000000001" customHeight="1"/>
    <row r="92" s="376" customFormat="1" ht="20.100000000000001" customHeight="1"/>
    <row r="93" s="376" customFormat="1" ht="20.100000000000001" customHeight="1"/>
    <row r="94" s="376" customFormat="1" ht="20.100000000000001" customHeight="1"/>
    <row r="95" s="376" customFormat="1" ht="20.100000000000001" customHeight="1"/>
    <row r="96" s="376" customFormat="1" ht="20.100000000000001" customHeight="1"/>
    <row r="97" s="376" customFormat="1" ht="20.100000000000001" customHeight="1"/>
    <row r="98" s="376" customFormat="1" ht="20.100000000000001" customHeight="1"/>
    <row r="99" s="376" customFormat="1" ht="20.100000000000001" customHeight="1"/>
    <row r="100" s="376" customFormat="1" ht="20.100000000000001" customHeight="1"/>
    <row r="101" s="376" customFormat="1" ht="20.100000000000001" customHeight="1"/>
    <row r="102" s="376" customFormat="1" ht="20.100000000000001" customHeight="1"/>
    <row r="103" s="376" customFormat="1" ht="20.100000000000001" customHeight="1"/>
    <row r="104" s="376" customFormat="1" ht="20.100000000000001" customHeight="1"/>
    <row r="105" s="376" customFormat="1" ht="20.100000000000001" customHeight="1"/>
    <row r="106" s="376" customFormat="1" ht="20.100000000000001" customHeight="1"/>
    <row r="107" s="376" customFormat="1" ht="20.100000000000001" customHeight="1"/>
    <row r="108" s="376" customFormat="1" ht="20.100000000000001" customHeight="1"/>
    <row r="109" s="376" customFormat="1" ht="20.100000000000001" customHeight="1"/>
    <row r="110" s="376" customFormat="1" ht="20.100000000000001" customHeight="1"/>
    <row r="111" s="376" customFormat="1" ht="20.100000000000001" customHeight="1"/>
    <row r="112" s="376" customFormat="1" ht="20.100000000000001" customHeight="1"/>
    <row r="113" s="376" customFormat="1" ht="20.100000000000001" customHeight="1"/>
    <row r="114" s="376" customFormat="1" ht="20.100000000000001" customHeight="1"/>
    <row r="115" s="376" customFormat="1" ht="20.100000000000001" customHeight="1"/>
    <row r="116" s="376" customFormat="1" ht="20.100000000000001" customHeight="1"/>
    <row r="117" s="376" customFormat="1" ht="20.100000000000001" customHeight="1"/>
    <row r="118" s="376" customFormat="1" ht="20.100000000000001" customHeight="1"/>
    <row r="119" s="376" customFormat="1" ht="20.100000000000001" customHeight="1"/>
    <row r="120" s="376" customFormat="1" ht="20.100000000000001" customHeight="1"/>
    <row r="121" s="376" customFormat="1" ht="20.100000000000001" customHeight="1"/>
    <row r="122" s="376" customFormat="1" ht="20.100000000000001" customHeight="1"/>
    <row r="123" s="376" customFormat="1" ht="20.100000000000001" customHeight="1"/>
    <row r="124" s="376" customFormat="1" ht="20.100000000000001" customHeight="1"/>
    <row r="125" s="376" customFormat="1" ht="20.100000000000001" customHeight="1"/>
    <row r="126" s="376" customFormat="1" ht="20.100000000000001" customHeight="1"/>
    <row r="127" s="376" customFormat="1" ht="20.100000000000001" customHeight="1"/>
    <row r="128" s="376" customFormat="1" ht="20.100000000000001" customHeight="1"/>
    <row r="129" s="376" customFormat="1" ht="20.100000000000001" customHeight="1"/>
    <row r="130" s="376" customFormat="1" ht="20.100000000000001" customHeight="1"/>
    <row r="131" s="376" customFormat="1" ht="20.100000000000001" customHeight="1"/>
    <row r="132" s="376" customFormat="1" ht="20.100000000000001" customHeight="1"/>
    <row r="133" s="376" customFormat="1" ht="20.100000000000001" customHeight="1"/>
    <row r="134" s="376" customFormat="1" ht="20.100000000000001" customHeight="1"/>
    <row r="135" s="376" customFormat="1" ht="20.100000000000001" customHeight="1"/>
    <row r="136" s="376" customFormat="1" ht="20.100000000000001" customHeight="1"/>
    <row r="137" s="376" customFormat="1" ht="20.100000000000001" customHeight="1"/>
    <row r="138" s="376" customFormat="1" ht="20.100000000000001" customHeight="1"/>
    <row r="139" s="376" customFormat="1" ht="20.100000000000001" customHeight="1"/>
    <row r="140" s="376" customFormat="1" ht="20.100000000000001" customHeight="1"/>
    <row r="141" s="376" customFormat="1" ht="20.100000000000001" customHeight="1"/>
    <row r="142" s="376" customFormat="1" ht="20.100000000000001" customHeight="1"/>
    <row r="143" s="376" customFormat="1" ht="20.100000000000001" customHeight="1"/>
    <row r="144" s="376" customFormat="1" ht="20.100000000000001" customHeight="1"/>
    <row r="145" s="376" customFormat="1" ht="20.100000000000001" customHeight="1"/>
    <row r="146" s="376" customFormat="1" ht="20.100000000000001" customHeight="1"/>
    <row r="147" s="376" customFormat="1" ht="20.100000000000001" customHeight="1"/>
    <row r="148" s="376" customFormat="1" ht="20.100000000000001" customHeight="1"/>
    <row r="149" s="376" customFormat="1" ht="20.100000000000001" customHeight="1"/>
    <row r="150" s="376" customFormat="1" ht="20.100000000000001" customHeight="1"/>
    <row r="151" s="376" customFormat="1" ht="20.100000000000001" customHeight="1"/>
    <row r="152" s="376" customFormat="1" ht="20.100000000000001" customHeight="1"/>
    <row r="153" s="376" customFormat="1" ht="20.100000000000001" customHeight="1"/>
    <row r="154" s="376" customFormat="1" ht="20.100000000000001" customHeight="1"/>
    <row r="155" s="376" customFormat="1" ht="20.100000000000001" customHeight="1"/>
    <row r="156" s="376" customFormat="1" ht="20.100000000000001" customHeight="1"/>
    <row r="157" s="376" customFormat="1" ht="20.100000000000001" customHeight="1"/>
    <row r="158" s="376" customFormat="1" ht="20.100000000000001" customHeight="1"/>
    <row r="159" s="376" customFormat="1" ht="20.100000000000001" customHeight="1"/>
    <row r="160" s="376" customFormat="1" ht="20.100000000000001" customHeight="1"/>
    <row r="161" s="376" customFormat="1" ht="20.100000000000001" customHeight="1"/>
    <row r="162" s="376" customFormat="1" ht="20.100000000000001" customHeight="1"/>
    <row r="163" s="376" customFormat="1" ht="20.100000000000001" customHeight="1"/>
    <row r="164" s="376" customFormat="1" ht="20.100000000000001" customHeight="1"/>
    <row r="165" s="376" customFormat="1" ht="20.100000000000001" customHeight="1"/>
    <row r="166" s="376" customFormat="1" ht="20.100000000000001" customHeight="1"/>
    <row r="167" s="376" customFormat="1" ht="20.100000000000001" customHeight="1"/>
    <row r="168" s="376" customFormat="1" ht="20.100000000000001" customHeight="1"/>
    <row r="169" s="376" customFormat="1" ht="20.100000000000001" customHeight="1"/>
    <row r="170" s="376" customFormat="1" ht="20.100000000000001" customHeight="1"/>
    <row r="171" s="376" customFormat="1" ht="20.100000000000001" customHeight="1"/>
    <row r="172" s="376" customFormat="1" ht="20.100000000000001" customHeight="1"/>
    <row r="173" s="376" customFormat="1" ht="20.100000000000001" customHeight="1"/>
    <row r="174" s="376" customFormat="1" ht="20.100000000000001" customHeight="1"/>
    <row r="175" s="376" customFormat="1" ht="20.100000000000001" customHeight="1"/>
    <row r="176" s="376" customFormat="1" ht="20.100000000000001" customHeight="1"/>
    <row r="177" s="376" customFormat="1" ht="20.100000000000001" customHeight="1"/>
    <row r="178" s="376" customFormat="1" ht="20.100000000000001" customHeight="1"/>
    <row r="179" s="376" customFormat="1" ht="20.100000000000001" customHeight="1"/>
    <row r="180" s="376" customFormat="1" ht="20.100000000000001" customHeight="1"/>
    <row r="181" s="376" customFormat="1" ht="20.100000000000001" customHeight="1"/>
    <row r="182" s="376" customFormat="1" ht="20.100000000000001" customHeight="1"/>
    <row r="183" s="376" customFormat="1" ht="20.100000000000001" customHeight="1"/>
    <row r="184" s="376" customFormat="1" ht="20.100000000000001" customHeight="1"/>
    <row r="185" s="376" customFormat="1" ht="20.100000000000001" customHeight="1"/>
    <row r="186" s="376" customFormat="1" ht="20.100000000000001" customHeight="1"/>
    <row r="187" s="376" customFormat="1" ht="20.100000000000001" customHeight="1"/>
    <row r="188" s="376" customFormat="1" ht="20.100000000000001" customHeight="1"/>
    <row r="189" s="376" customFormat="1" ht="20.100000000000001" customHeight="1"/>
    <row r="190" s="376" customFormat="1" ht="20.100000000000001" customHeight="1"/>
    <row r="191" s="376" customFormat="1" ht="20.100000000000001" customHeight="1"/>
    <row r="192" s="376" customFormat="1" ht="20.100000000000001" customHeight="1"/>
    <row r="193" s="376" customFormat="1" ht="20.100000000000001" customHeight="1"/>
    <row r="194" s="376" customFormat="1" ht="20.100000000000001" customHeight="1"/>
    <row r="195" s="376" customFormat="1" ht="20.100000000000001" customHeight="1"/>
    <row r="196" s="376" customFormat="1" ht="20.100000000000001" customHeight="1"/>
    <row r="197" s="376" customFormat="1" ht="20.100000000000001" customHeight="1"/>
    <row r="198" s="376" customFormat="1" ht="20.100000000000001" customHeight="1"/>
    <row r="199" s="376" customFormat="1" ht="20.100000000000001" customHeight="1"/>
    <row r="200" s="376" customFormat="1" ht="20.100000000000001" customHeight="1"/>
    <row r="201" s="376" customFormat="1" ht="20.100000000000001" customHeight="1"/>
    <row r="202" s="376" customFormat="1" ht="20.100000000000001" customHeight="1"/>
    <row r="203" s="376" customFormat="1" ht="20.100000000000001" customHeight="1"/>
    <row r="204" s="376" customFormat="1" ht="20.100000000000001" customHeight="1"/>
    <row r="205" s="376" customFormat="1" ht="20.100000000000001" customHeight="1"/>
    <row r="206" s="376" customFormat="1" ht="20.100000000000001" customHeight="1"/>
    <row r="207" s="376" customFormat="1" ht="20.100000000000001" customHeight="1"/>
    <row r="208" s="376" customFormat="1" ht="20.100000000000001" customHeight="1"/>
    <row r="209" s="376" customFormat="1" ht="20.100000000000001" customHeight="1"/>
    <row r="210" s="376" customFormat="1" ht="20.100000000000001" customHeight="1"/>
    <row r="211" s="376" customFormat="1" ht="20.100000000000001" customHeight="1"/>
    <row r="212" s="376" customFormat="1" ht="20.100000000000001" customHeight="1"/>
    <row r="213" s="376" customFormat="1" ht="20.100000000000001" customHeight="1"/>
    <row r="214" s="376" customFormat="1" ht="20.100000000000001" customHeight="1"/>
    <row r="215" s="376" customFormat="1" ht="20.100000000000001" customHeight="1"/>
    <row r="216" s="376" customFormat="1" ht="20.100000000000001" customHeight="1"/>
    <row r="217" s="376" customFormat="1" ht="20.100000000000001" customHeight="1"/>
    <row r="218" s="376" customFormat="1" ht="20.100000000000001" customHeight="1"/>
    <row r="219" s="376" customFormat="1" ht="20.100000000000001" customHeight="1"/>
    <row r="220" s="376" customFormat="1" ht="20.100000000000001" customHeight="1"/>
    <row r="221" s="376" customFormat="1" ht="20.100000000000001" customHeight="1"/>
    <row r="222" s="376" customFormat="1" ht="20.100000000000001" customHeight="1"/>
    <row r="223" s="376" customFormat="1" ht="20.100000000000001" customHeight="1"/>
    <row r="224" s="376" customFormat="1" ht="20.100000000000001" customHeight="1"/>
    <row r="225" s="376" customFormat="1" ht="20.100000000000001" customHeight="1"/>
    <row r="226" s="376" customFormat="1" ht="20.100000000000001" customHeight="1"/>
    <row r="227" s="376" customFormat="1" ht="20.100000000000001" customHeight="1"/>
    <row r="228" s="376" customFormat="1" ht="20.100000000000001" customHeight="1"/>
    <row r="229" s="376" customFormat="1" ht="20.100000000000001" customHeight="1"/>
    <row r="230" s="376" customFormat="1" ht="20.100000000000001" customHeight="1"/>
    <row r="231" s="376" customFormat="1" ht="20.100000000000001" customHeight="1"/>
    <row r="232" s="376" customFormat="1" ht="20.100000000000001" customHeight="1"/>
    <row r="233" s="376" customFormat="1" ht="20.100000000000001" customHeight="1"/>
    <row r="234" s="376" customFormat="1" ht="20.100000000000001" customHeight="1"/>
    <row r="235" s="376" customFormat="1" ht="20.100000000000001" customHeight="1"/>
    <row r="236" s="376" customFormat="1" ht="20.100000000000001" customHeight="1"/>
    <row r="237" s="376" customFormat="1" ht="20.100000000000001" customHeight="1"/>
    <row r="238" s="376" customFormat="1" ht="20.100000000000001" customHeight="1"/>
    <row r="239" s="376" customFormat="1" ht="20.100000000000001" customHeight="1"/>
    <row r="240" s="376" customFormat="1" ht="20.100000000000001" customHeight="1"/>
    <row r="241" s="376" customFormat="1" ht="20.100000000000001" customHeight="1"/>
    <row r="242" s="376" customFormat="1" ht="20.100000000000001" customHeight="1"/>
    <row r="243" s="376" customFormat="1" ht="20.100000000000001" customHeight="1"/>
    <row r="244" s="376" customFormat="1" ht="20.100000000000001" customHeight="1"/>
    <row r="245" s="376" customFormat="1" ht="20.100000000000001" customHeight="1"/>
    <row r="246" s="376" customFormat="1" ht="20.100000000000001" customHeight="1"/>
    <row r="247" s="376" customFormat="1" ht="20.100000000000001" customHeight="1"/>
    <row r="248" s="376" customFormat="1" ht="20.100000000000001" customHeight="1"/>
    <row r="249" s="376" customFormat="1" ht="20.100000000000001" customHeight="1"/>
    <row r="250" s="376" customFormat="1" ht="20.100000000000001" customHeight="1"/>
    <row r="251" s="376" customFormat="1" ht="20.100000000000001" customHeight="1"/>
    <row r="252" s="376" customFormat="1" ht="20.100000000000001" customHeight="1"/>
    <row r="253" s="376" customFormat="1" ht="20.100000000000001" customHeight="1"/>
    <row r="254" s="376" customFormat="1" ht="20.100000000000001" customHeight="1"/>
    <row r="255" s="376" customFormat="1" ht="20.100000000000001" customHeight="1"/>
    <row r="256" s="376" customFormat="1" ht="20.100000000000001" customHeight="1"/>
    <row r="257" s="376" customFormat="1" ht="20.100000000000001" customHeight="1"/>
    <row r="258" s="376" customFormat="1" ht="20.100000000000001" customHeight="1"/>
    <row r="259" s="376" customFormat="1" ht="20.100000000000001" customHeight="1"/>
    <row r="260" s="376" customFormat="1" ht="20.100000000000001" customHeight="1"/>
    <row r="261" s="376" customFormat="1" ht="20.100000000000001" customHeight="1"/>
    <row r="262" s="376" customFormat="1" ht="20.100000000000001" customHeight="1"/>
    <row r="263" s="376" customFormat="1" ht="20.100000000000001" customHeight="1"/>
    <row r="264" s="376" customFormat="1" ht="20.100000000000001" customHeight="1"/>
    <row r="265" s="376" customFormat="1" ht="20.100000000000001" customHeight="1"/>
    <row r="266" s="376" customFormat="1" ht="20.100000000000001" customHeight="1"/>
    <row r="267" s="376" customFormat="1" ht="20.100000000000001" customHeight="1"/>
    <row r="268" s="376" customFormat="1" ht="20.100000000000001" customHeight="1"/>
    <row r="269" s="376" customFormat="1" ht="20.100000000000001" customHeight="1"/>
    <row r="270" s="376" customFormat="1" ht="20.100000000000001" customHeight="1"/>
    <row r="271" s="376" customFormat="1" ht="20.100000000000001" customHeight="1"/>
    <row r="272" s="376" customFormat="1" ht="20.100000000000001" customHeight="1"/>
    <row r="273" s="376" customFormat="1" ht="20.100000000000001" customHeight="1"/>
    <row r="274" s="376" customFormat="1" ht="20.100000000000001" customHeight="1"/>
    <row r="275" s="376" customFormat="1" ht="20.100000000000001" customHeight="1"/>
    <row r="276" s="376" customFormat="1" ht="20.100000000000001" customHeight="1"/>
    <row r="277" s="376" customFormat="1" ht="20.100000000000001" customHeight="1"/>
    <row r="278" s="376" customFormat="1" ht="20.100000000000001" customHeight="1"/>
    <row r="279" s="376" customFormat="1" ht="20.100000000000001" customHeight="1"/>
    <row r="280" s="376" customFormat="1" ht="20.100000000000001" customHeight="1"/>
    <row r="281" s="376" customFormat="1" ht="20.100000000000001" customHeight="1"/>
    <row r="282" s="376" customFormat="1" ht="20.100000000000001" customHeight="1"/>
    <row r="283" s="376" customFormat="1" ht="20.100000000000001" customHeight="1"/>
    <row r="284" s="376" customFormat="1" ht="20.100000000000001" customHeight="1"/>
    <row r="285" s="376" customFormat="1" ht="20.100000000000001" customHeight="1"/>
    <row r="286" s="376" customFormat="1" ht="20.100000000000001" customHeight="1"/>
    <row r="287" s="376" customFormat="1" ht="20.100000000000001" customHeight="1"/>
    <row r="288" s="376" customFormat="1" ht="20.100000000000001" customHeight="1"/>
    <row r="289" s="376" customFormat="1" ht="20.100000000000001" customHeight="1"/>
    <row r="290" s="376" customFormat="1" ht="20.100000000000001" customHeight="1"/>
    <row r="291" s="376" customFormat="1" ht="20.100000000000001" customHeight="1"/>
    <row r="292" s="376" customFormat="1" ht="20.100000000000001" customHeight="1"/>
    <row r="293" s="376" customFormat="1" ht="20.100000000000001" customHeight="1"/>
    <row r="294" s="376" customFormat="1" ht="20.100000000000001" customHeight="1"/>
    <row r="295" s="376" customFormat="1" ht="20.100000000000001" customHeight="1"/>
    <row r="296" s="376" customFormat="1" ht="20.100000000000001" customHeight="1"/>
    <row r="297" s="376" customFormat="1" ht="20.100000000000001" customHeight="1"/>
    <row r="298" s="376" customFormat="1" ht="20.100000000000001" customHeight="1"/>
    <row r="299" s="376" customFormat="1" ht="20.100000000000001" customHeight="1"/>
    <row r="300" s="376" customFormat="1" ht="20.100000000000001" customHeight="1"/>
    <row r="301" s="376" customFormat="1" ht="20.100000000000001" customHeight="1"/>
    <row r="302" s="376" customFormat="1" ht="20.100000000000001" customHeight="1"/>
    <row r="303" s="376" customFormat="1" ht="20.100000000000001" customHeight="1"/>
    <row r="304" s="376" customFormat="1" ht="20.100000000000001" customHeight="1"/>
    <row r="305" s="376" customFormat="1" ht="20.100000000000001" customHeight="1"/>
    <row r="306" s="376" customFormat="1" ht="20.100000000000001" customHeight="1"/>
    <row r="307" s="376" customFormat="1" ht="20.100000000000001" customHeight="1"/>
    <row r="308" s="376" customFormat="1" ht="20.100000000000001" customHeight="1"/>
    <row r="309" s="376" customFormat="1" ht="20.100000000000001" customHeight="1"/>
    <row r="310" s="376" customFormat="1" ht="20.100000000000001" customHeight="1"/>
    <row r="311" s="376" customFormat="1" ht="20.100000000000001" customHeight="1"/>
    <row r="312" s="376" customFormat="1" ht="20.100000000000001" customHeight="1"/>
    <row r="313" s="376" customFormat="1" ht="20.100000000000001" customHeight="1"/>
    <row r="314" s="376" customFormat="1" ht="20.100000000000001" customHeight="1"/>
    <row r="315" s="376" customFormat="1" ht="20.100000000000001" customHeight="1"/>
    <row r="316" s="376" customFormat="1" ht="20.100000000000001" customHeight="1"/>
    <row r="317" s="376" customFormat="1" ht="20.100000000000001" customHeight="1"/>
    <row r="318" s="376" customFormat="1" ht="20.100000000000001" customHeight="1"/>
    <row r="319" s="376" customFormat="1" ht="20.100000000000001" customHeight="1"/>
    <row r="320" s="376" customFormat="1" ht="20.100000000000001" customHeight="1"/>
    <row r="321" s="376" customFormat="1" ht="20.100000000000001" customHeight="1"/>
    <row r="322" s="376" customFormat="1" ht="20.100000000000001" customHeight="1"/>
    <row r="323" s="376" customFormat="1" ht="20.100000000000001" customHeight="1"/>
    <row r="324" s="376" customFormat="1" ht="20.100000000000001" customHeight="1"/>
    <row r="325" s="376" customFormat="1" ht="20.100000000000001" customHeight="1"/>
    <row r="326" s="376" customFormat="1" ht="20.100000000000001" customHeight="1"/>
    <row r="327" s="376" customFormat="1" ht="20.100000000000001" customHeight="1"/>
    <row r="328" s="376" customFormat="1" ht="20.100000000000001" customHeight="1"/>
    <row r="329" s="376" customFormat="1" ht="20.100000000000001" customHeight="1"/>
    <row r="330" s="376" customFormat="1" ht="20.100000000000001" customHeight="1"/>
    <row r="331" s="376" customFormat="1" ht="20.100000000000001" customHeight="1"/>
    <row r="332" s="376" customFormat="1" ht="20.100000000000001" customHeight="1"/>
    <row r="333" s="376" customFormat="1" ht="20.100000000000001" customHeight="1"/>
    <row r="334" s="376" customFormat="1" ht="20.100000000000001" customHeight="1"/>
    <row r="335" s="376" customFormat="1" ht="20.100000000000001" customHeight="1"/>
    <row r="336" s="376" customFormat="1" ht="20.100000000000001" customHeight="1"/>
    <row r="337" s="376" customFormat="1" ht="20.100000000000001" customHeight="1"/>
    <row r="338" s="376" customFormat="1" ht="20.100000000000001" customHeight="1"/>
    <row r="339" s="376" customFormat="1" ht="20.100000000000001" customHeight="1"/>
    <row r="340" s="376" customFormat="1" ht="20.100000000000001" customHeight="1"/>
    <row r="341" s="376" customFormat="1" ht="20.100000000000001" customHeight="1"/>
    <row r="342" s="376" customFormat="1" ht="20.100000000000001" customHeight="1"/>
    <row r="343" s="376" customFormat="1" ht="20.100000000000001" customHeight="1"/>
    <row r="344" s="376" customFormat="1" ht="20.100000000000001" customHeight="1"/>
    <row r="345" s="376" customFormat="1" ht="20.100000000000001" customHeight="1"/>
    <row r="346" s="376" customFormat="1" ht="20.100000000000001" customHeight="1"/>
    <row r="347" s="376" customFormat="1" ht="20.100000000000001" customHeight="1"/>
    <row r="348" s="376" customFormat="1" ht="20.100000000000001" customHeight="1"/>
    <row r="349" s="376" customFormat="1" ht="20.100000000000001" customHeight="1"/>
    <row r="350" s="376" customFormat="1" ht="20.100000000000001" customHeight="1"/>
    <row r="351" s="376" customFormat="1" ht="20.100000000000001" customHeight="1"/>
    <row r="352" s="376" customFormat="1" ht="20.100000000000001" customHeight="1"/>
    <row r="353" s="376" customFormat="1" ht="20.100000000000001" customHeight="1"/>
    <row r="354" s="376" customFormat="1" ht="20.100000000000001" customHeight="1"/>
    <row r="355" s="376" customFormat="1" ht="20.100000000000001" customHeight="1"/>
    <row r="356" s="376" customFormat="1" ht="20.100000000000001" customHeight="1"/>
    <row r="357" s="376" customFormat="1" ht="20.100000000000001" customHeight="1"/>
    <row r="358" s="376" customFormat="1" ht="20.100000000000001" customHeight="1"/>
    <row r="359" s="376" customFormat="1" ht="20.100000000000001" customHeight="1"/>
    <row r="360" s="376" customFormat="1" ht="20.100000000000001" customHeight="1"/>
    <row r="361" s="376" customFormat="1" ht="20.100000000000001" customHeight="1"/>
    <row r="362" s="376" customFormat="1" ht="20.100000000000001" customHeight="1"/>
    <row r="363" s="376" customFormat="1" ht="20.100000000000001" customHeight="1"/>
    <row r="364" s="376" customFormat="1" ht="20.100000000000001" customHeight="1"/>
    <row r="365" s="376" customFormat="1" ht="20.100000000000001" customHeight="1"/>
    <row r="366" s="376" customFormat="1" ht="20.100000000000001" customHeight="1"/>
    <row r="367" s="376" customFormat="1" ht="20.100000000000001" customHeight="1"/>
    <row r="368" s="376" customFormat="1" ht="20.100000000000001" customHeight="1"/>
    <row r="369" s="376" customFormat="1" ht="20.100000000000001" customHeight="1"/>
    <row r="370" s="376" customFormat="1" ht="20.100000000000001" customHeight="1"/>
    <row r="371" s="376" customFormat="1" ht="20.100000000000001" customHeight="1"/>
    <row r="372" s="376" customFormat="1" ht="20.100000000000001" customHeight="1"/>
    <row r="373" s="376" customFormat="1" ht="20.100000000000001" customHeight="1"/>
    <row r="374" s="376" customFormat="1" ht="20.100000000000001" customHeight="1"/>
    <row r="375" s="376" customFormat="1" ht="20.100000000000001" customHeight="1"/>
    <row r="376" s="376" customFormat="1" ht="20.100000000000001" customHeight="1"/>
    <row r="377" s="376" customFormat="1" ht="20.100000000000001" customHeight="1"/>
    <row r="378" s="376" customFormat="1" ht="20.100000000000001" customHeight="1"/>
    <row r="379" s="376" customFormat="1" ht="20.100000000000001" customHeight="1"/>
    <row r="380" s="376" customFormat="1" ht="20.100000000000001" customHeight="1"/>
    <row r="381" s="376" customFormat="1" ht="20.100000000000001" customHeight="1"/>
    <row r="382" s="376" customFormat="1" ht="20.100000000000001" customHeight="1"/>
    <row r="383" s="376" customFormat="1" ht="20.100000000000001" customHeight="1"/>
    <row r="384" s="376" customFormat="1" ht="20.100000000000001" customHeight="1"/>
    <row r="385" s="376" customFormat="1" ht="20.100000000000001" customHeight="1"/>
    <row r="386" s="376" customFormat="1" ht="20.100000000000001" customHeight="1"/>
    <row r="387" s="376" customFormat="1" ht="20.100000000000001" customHeight="1"/>
    <row r="388" s="376" customFormat="1" ht="20.100000000000001" customHeight="1"/>
    <row r="389" s="376" customFormat="1" ht="20.100000000000001" customHeight="1"/>
    <row r="390" s="376" customFormat="1" ht="20.100000000000001" customHeight="1"/>
    <row r="391" s="376" customFormat="1" ht="20.100000000000001" customHeight="1"/>
    <row r="392" s="376" customFormat="1" ht="20.100000000000001" customHeight="1"/>
    <row r="393" s="376" customFormat="1" ht="20.100000000000001" customHeight="1"/>
    <row r="394" s="376" customFormat="1" ht="20.100000000000001" customHeight="1"/>
    <row r="395" s="376" customFormat="1" ht="20.100000000000001" customHeight="1"/>
    <row r="396" s="376" customFormat="1" ht="20.100000000000001" customHeight="1"/>
    <row r="397" s="376" customFormat="1" ht="20.100000000000001" customHeight="1"/>
    <row r="398" s="376" customFormat="1" ht="20.100000000000001" customHeight="1"/>
    <row r="399" s="376" customFormat="1" ht="20.100000000000001" customHeight="1"/>
    <row r="400" s="376" customFormat="1" ht="20.100000000000001" customHeight="1"/>
    <row r="401" s="376" customFormat="1" ht="20.100000000000001" customHeight="1"/>
    <row r="402" s="376" customFormat="1" ht="20.100000000000001" customHeight="1"/>
    <row r="403" s="376" customFormat="1" ht="20.100000000000001" customHeight="1"/>
    <row r="404" s="376" customFormat="1" ht="20.100000000000001" customHeight="1"/>
    <row r="405" s="376" customFormat="1" ht="20.100000000000001" customHeight="1"/>
    <row r="406" s="376" customFormat="1" ht="20.100000000000001" customHeight="1"/>
    <row r="407" s="376" customFormat="1" ht="20.100000000000001" customHeight="1"/>
    <row r="408" s="376" customFormat="1" ht="20.100000000000001" customHeight="1"/>
    <row r="409" s="376" customFormat="1" ht="20.100000000000001" customHeight="1"/>
    <row r="410" s="376" customFormat="1" ht="20.100000000000001" customHeight="1"/>
    <row r="411" s="376" customFormat="1" ht="20.100000000000001" customHeight="1"/>
    <row r="412" s="376" customFormat="1" ht="20.100000000000001" customHeight="1"/>
    <row r="413" s="376" customFormat="1" ht="20.100000000000001" customHeight="1"/>
    <row r="414" s="376" customFormat="1" ht="20.100000000000001" customHeight="1"/>
    <row r="415" s="376" customFormat="1" ht="20.100000000000001" customHeight="1"/>
    <row r="416" s="376" customFormat="1" ht="20.100000000000001" customHeight="1"/>
    <row r="417" s="376" customFormat="1" ht="20.100000000000001" customHeight="1"/>
    <row r="418" s="376" customFormat="1" ht="20.100000000000001" customHeight="1"/>
    <row r="419" s="376" customFormat="1" ht="20.100000000000001" customHeight="1"/>
    <row r="420" s="376" customFormat="1" ht="20.100000000000001" customHeight="1"/>
    <row r="421" s="376" customFormat="1" ht="20.100000000000001" customHeight="1"/>
    <row r="422" s="376" customFormat="1" ht="20.100000000000001" customHeight="1"/>
    <row r="423" s="376" customFormat="1" ht="20.100000000000001" customHeight="1"/>
    <row r="424" s="376" customFormat="1" ht="20.100000000000001" customHeight="1"/>
    <row r="425" s="376" customFormat="1" ht="20.100000000000001" customHeight="1"/>
    <row r="426" s="376" customFormat="1" ht="20.100000000000001" customHeight="1"/>
    <row r="427" s="376" customFormat="1" ht="20.100000000000001" customHeight="1"/>
    <row r="428" s="376" customFormat="1" ht="20.100000000000001" customHeight="1"/>
    <row r="429" s="376" customFormat="1" ht="20.100000000000001" customHeight="1"/>
    <row r="430" s="376" customFormat="1" ht="20.100000000000001" customHeight="1"/>
    <row r="431" s="376" customFormat="1" ht="20.100000000000001" customHeight="1"/>
    <row r="432" s="376" customFormat="1" ht="20.100000000000001" customHeight="1"/>
    <row r="433" s="376" customFormat="1" ht="20.100000000000001" customHeight="1"/>
    <row r="434" s="376" customFormat="1" ht="20.100000000000001" customHeight="1"/>
    <row r="435" s="376" customFormat="1" ht="20.100000000000001" customHeight="1"/>
    <row r="436" s="376" customFormat="1" ht="20.100000000000001" customHeight="1"/>
    <row r="437" s="376" customFormat="1" ht="20.100000000000001" customHeight="1"/>
    <row r="438" s="376" customFormat="1" ht="20.100000000000001" customHeight="1"/>
    <row r="439" s="376" customFormat="1" ht="20.100000000000001" customHeight="1"/>
    <row r="440" s="376" customFormat="1" ht="20.100000000000001" customHeight="1"/>
    <row r="441" s="376" customFormat="1" ht="20.100000000000001" customHeight="1"/>
    <row r="442" s="376" customFormat="1" ht="20.100000000000001" customHeight="1"/>
    <row r="443" s="376" customFormat="1" ht="20.100000000000001" customHeight="1"/>
    <row r="444" s="376" customFormat="1" ht="20.100000000000001" customHeight="1"/>
    <row r="445" s="376" customFormat="1" ht="20.100000000000001" customHeight="1"/>
    <row r="446" s="376" customFormat="1" ht="20.100000000000001" customHeight="1"/>
    <row r="447" s="376" customFormat="1" ht="20.100000000000001" customHeight="1"/>
    <row r="448" s="376" customFormat="1" ht="20.100000000000001" customHeight="1"/>
    <row r="449" s="376" customFormat="1" ht="20.100000000000001" customHeight="1"/>
    <row r="450" s="376" customFormat="1" ht="20.100000000000001" customHeight="1"/>
    <row r="451" s="376" customFormat="1" ht="20.100000000000001" customHeight="1"/>
    <row r="452" s="376" customFormat="1" ht="20.100000000000001" customHeight="1"/>
    <row r="453" s="376" customFormat="1" ht="20.100000000000001" customHeight="1"/>
    <row r="454" s="376" customFormat="1" ht="20.100000000000001" customHeight="1"/>
    <row r="455" s="376" customFormat="1" ht="20.100000000000001" customHeight="1"/>
    <row r="456" s="376" customFormat="1" ht="20.100000000000001" customHeight="1"/>
    <row r="457" s="376" customFormat="1" ht="20.100000000000001" customHeight="1"/>
    <row r="458" s="376" customFormat="1" ht="20.100000000000001" customHeight="1"/>
    <row r="459" s="376" customFormat="1" ht="20.100000000000001" customHeight="1"/>
    <row r="460" s="376" customFormat="1" ht="20.100000000000001" customHeight="1"/>
    <row r="461" s="376" customFormat="1" ht="20.100000000000001" customHeight="1"/>
    <row r="462" s="376" customFormat="1" ht="20.100000000000001" customHeight="1"/>
    <row r="463" s="376" customFormat="1" ht="20.100000000000001" customHeight="1"/>
    <row r="464" s="376" customFormat="1" ht="20.100000000000001" customHeight="1"/>
    <row r="465" s="376" customFormat="1" ht="20.100000000000001" customHeight="1"/>
    <row r="466" s="376" customFormat="1" ht="20.100000000000001" customHeight="1"/>
    <row r="467" s="376" customFormat="1" ht="20.100000000000001" customHeight="1"/>
    <row r="468" s="376" customFormat="1" ht="20.100000000000001" customHeight="1"/>
    <row r="469" s="376" customFormat="1" ht="20.100000000000001" customHeight="1"/>
    <row r="470" s="376" customFormat="1" ht="20.100000000000001" customHeight="1"/>
    <row r="471" s="376" customFormat="1" ht="20.100000000000001" customHeight="1"/>
    <row r="472" s="376" customFormat="1" ht="20.100000000000001" customHeight="1"/>
    <row r="473" s="376" customFormat="1" ht="20.100000000000001" customHeight="1"/>
    <row r="474" s="376" customFormat="1" ht="20.100000000000001" customHeight="1"/>
    <row r="475" s="376" customFormat="1" ht="20.100000000000001" customHeight="1"/>
    <row r="476" s="376" customFormat="1" ht="20.100000000000001" customHeight="1"/>
    <row r="477" s="376" customFormat="1" ht="20.100000000000001" customHeight="1"/>
    <row r="478" s="376" customFormat="1" ht="20.100000000000001" customHeight="1"/>
    <row r="479" s="376" customFormat="1" ht="20.100000000000001" customHeight="1"/>
    <row r="480" s="376" customFormat="1" ht="20.100000000000001" customHeight="1"/>
    <row r="481" s="376" customFormat="1" ht="20.100000000000001" customHeight="1"/>
    <row r="482" s="376" customFormat="1" ht="20.100000000000001" customHeight="1"/>
    <row r="483" s="376" customFormat="1" ht="20.100000000000001" customHeight="1"/>
    <row r="484" s="376" customFormat="1" ht="20.100000000000001" customHeight="1"/>
    <row r="485" s="376" customFormat="1" ht="20.100000000000001" customHeight="1"/>
    <row r="486" s="376" customFormat="1" ht="20.100000000000001" customHeight="1"/>
    <row r="487" s="376" customFormat="1" ht="20.100000000000001" customHeight="1"/>
    <row r="488" s="376" customFormat="1" ht="20.100000000000001" customHeight="1"/>
    <row r="489" s="376" customFormat="1" ht="20.100000000000001" customHeight="1"/>
    <row r="490" s="376" customFormat="1" ht="20.100000000000001" customHeight="1"/>
    <row r="491" s="376" customFormat="1" ht="20.100000000000001" customHeight="1"/>
    <row r="492" s="376" customFormat="1" ht="20.100000000000001" customHeight="1"/>
    <row r="493" s="376" customFormat="1" ht="20.100000000000001" customHeight="1"/>
    <row r="494" s="376" customFormat="1" ht="20.100000000000001" customHeight="1"/>
    <row r="495" s="376" customFormat="1" ht="20.100000000000001" customHeight="1"/>
    <row r="496" s="376" customFormat="1" ht="20.100000000000001" customHeight="1"/>
    <row r="497" s="376" customFormat="1" ht="20.100000000000001" customHeight="1"/>
    <row r="498" s="376" customFormat="1" ht="20.100000000000001" customHeight="1"/>
    <row r="499" s="376" customFormat="1" ht="20.100000000000001" customHeight="1"/>
    <row r="500" s="376" customFormat="1" ht="20.100000000000001" customHeight="1"/>
    <row r="501" s="376" customFormat="1" ht="20.100000000000001" customHeight="1"/>
    <row r="502" s="376" customFormat="1" ht="20.100000000000001" customHeight="1"/>
    <row r="503" s="376" customFormat="1" ht="20.100000000000001" customHeight="1"/>
    <row r="504" s="376" customFormat="1" ht="20.100000000000001" customHeight="1"/>
    <row r="505" s="376" customFormat="1" ht="20.100000000000001" customHeight="1"/>
    <row r="506" s="376" customFormat="1" ht="20.100000000000001" customHeight="1"/>
    <row r="507" s="376" customFormat="1" ht="20.100000000000001" customHeight="1"/>
    <row r="508" s="376" customFormat="1" ht="20.100000000000001" customHeight="1"/>
    <row r="509" s="376" customFormat="1" ht="20.100000000000001" customHeight="1"/>
    <row r="510" s="376" customFormat="1" ht="20.100000000000001" customHeight="1"/>
    <row r="511" s="376" customFormat="1" ht="20.100000000000001" customHeight="1"/>
    <row r="512" s="376" customFormat="1" ht="20.100000000000001" customHeight="1"/>
    <row r="513" s="376" customFormat="1" ht="20.100000000000001" customHeight="1"/>
    <row r="514" s="376" customFormat="1" ht="20.100000000000001" customHeight="1"/>
    <row r="515" s="376" customFormat="1" ht="20.100000000000001" customHeight="1"/>
    <row r="516" s="376" customFormat="1" ht="20.100000000000001" customHeight="1"/>
    <row r="517" s="376" customFormat="1" ht="20.100000000000001" customHeight="1"/>
    <row r="518" s="376" customFormat="1" ht="20.100000000000001" customHeight="1"/>
    <row r="519" s="376" customFormat="1" ht="20.100000000000001" customHeight="1"/>
    <row r="520" s="376" customFormat="1" ht="20.100000000000001" customHeight="1"/>
    <row r="521" s="376" customFormat="1" ht="20.100000000000001" customHeight="1"/>
    <row r="522" s="376" customFormat="1" ht="20.100000000000001" customHeight="1"/>
    <row r="523" s="376" customFormat="1" ht="20.100000000000001" customHeight="1"/>
    <row r="524" s="376" customFormat="1" ht="20.100000000000001" customHeight="1"/>
    <row r="525" s="376" customFormat="1" ht="20.100000000000001" customHeight="1"/>
    <row r="526" s="376" customFormat="1" ht="20.100000000000001" customHeight="1"/>
    <row r="527" s="376" customFormat="1" ht="20.100000000000001" customHeight="1"/>
    <row r="528" s="376" customFormat="1" ht="20.100000000000001" customHeight="1"/>
    <row r="529" s="376" customFormat="1" ht="20.100000000000001" customHeight="1"/>
    <row r="530" s="376" customFormat="1" ht="20.100000000000001" customHeight="1"/>
    <row r="531" s="376" customFormat="1" ht="20.100000000000001" customHeight="1"/>
    <row r="532" s="376" customFormat="1" ht="20.100000000000001" customHeight="1"/>
    <row r="533" s="376" customFormat="1" ht="20.100000000000001" customHeight="1"/>
    <row r="534" s="376" customFormat="1" ht="20.100000000000001" customHeight="1"/>
    <row r="535" s="376" customFormat="1" ht="20.100000000000001" customHeight="1"/>
    <row r="536" s="376" customFormat="1" ht="20.100000000000001" customHeight="1"/>
    <row r="537" s="376" customFormat="1" ht="20.100000000000001" customHeight="1"/>
    <row r="538" s="376" customFormat="1" ht="20.100000000000001" customHeight="1"/>
    <row r="539" s="376" customFormat="1" ht="20.100000000000001" customHeight="1"/>
    <row r="540" s="376" customFormat="1" ht="20.100000000000001" customHeight="1"/>
    <row r="541" s="376" customFormat="1" ht="20.100000000000001" customHeight="1"/>
    <row r="542" s="376" customFormat="1" ht="20.100000000000001" customHeight="1"/>
    <row r="543" s="376" customFormat="1" ht="20.100000000000001" customHeight="1"/>
    <row r="544" s="376" customFormat="1" ht="20.100000000000001" customHeight="1"/>
    <row r="545" s="376" customFormat="1" ht="20.100000000000001" customHeight="1"/>
    <row r="546" s="376" customFormat="1" ht="20.100000000000001" customHeight="1"/>
    <row r="547" s="376" customFormat="1" ht="20.100000000000001" customHeight="1"/>
    <row r="548" s="376" customFormat="1" ht="20.100000000000001" customHeight="1"/>
    <row r="549" s="376" customFormat="1" ht="20.100000000000001" customHeight="1"/>
    <row r="550" s="376" customFormat="1" ht="20.100000000000001" customHeight="1"/>
    <row r="551" s="376" customFormat="1" ht="20.100000000000001" customHeight="1"/>
    <row r="552" s="376" customFormat="1" ht="20.100000000000001" customHeight="1"/>
    <row r="553" s="376" customFormat="1" ht="20.100000000000001" customHeight="1"/>
    <row r="554" s="376" customFormat="1" ht="20.100000000000001" customHeight="1"/>
    <row r="555" s="376" customFormat="1" ht="20.100000000000001" customHeight="1"/>
    <row r="556" s="376" customFormat="1" ht="20.100000000000001" customHeight="1"/>
    <row r="557" s="376" customFormat="1" ht="20.100000000000001" customHeight="1"/>
    <row r="558" s="376" customFormat="1" ht="20.100000000000001" customHeight="1"/>
    <row r="559" s="376" customFormat="1" ht="20.100000000000001" customHeight="1"/>
    <row r="560" s="376" customFormat="1" ht="20.100000000000001" customHeight="1"/>
    <row r="561" s="376" customFormat="1" ht="20.100000000000001" customHeight="1"/>
    <row r="562" s="376" customFormat="1" ht="20.100000000000001" customHeight="1"/>
    <row r="563" s="376" customFormat="1" ht="20.100000000000001" customHeight="1"/>
    <row r="564" s="376" customFormat="1" ht="20.100000000000001" customHeight="1"/>
    <row r="565" s="376" customFormat="1" ht="20.100000000000001" customHeight="1"/>
    <row r="566" s="376" customFormat="1" ht="20.100000000000001" customHeight="1"/>
    <row r="567" s="376" customFormat="1" ht="20.100000000000001" customHeight="1"/>
    <row r="568" s="376" customFormat="1" ht="20.100000000000001" customHeight="1"/>
    <row r="569" s="376" customFormat="1" ht="20.100000000000001" customHeight="1"/>
    <row r="570" s="376" customFormat="1" ht="20.100000000000001" customHeight="1"/>
    <row r="571" s="376" customFormat="1" ht="20.100000000000001" customHeight="1"/>
    <row r="572" s="376" customFormat="1" ht="20.100000000000001" customHeight="1"/>
    <row r="573" s="376" customFormat="1" ht="20.100000000000001" customHeight="1"/>
    <row r="574" s="376" customFormat="1" ht="20.100000000000001" customHeight="1"/>
    <row r="575" s="376" customFormat="1" ht="20.100000000000001" customHeight="1"/>
    <row r="576" s="376" customFormat="1" ht="20.100000000000001" customHeight="1"/>
    <row r="577" s="376" customFormat="1" ht="20.100000000000001" customHeight="1"/>
    <row r="578" s="376" customFormat="1" ht="20.100000000000001" customHeight="1"/>
    <row r="579" s="376" customFormat="1" ht="20.100000000000001" customHeight="1"/>
    <row r="580" s="376" customFormat="1" ht="20.100000000000001" customHeight="1"/>
    <row r="581" s="376" customFormat="1" ht="20.100000000000001" customHeight="1"/>
    <row r="582" s="376" customFormat="1" ht="20.100000000000001" customHeight="1"/>
    <row r="583" s="376" customFormat="1" ht="20.100000000000001" customHeight="1"/>
    <row r="584" s="376" customFormat="1" ht="20.100000000000001" customHeight="1"/>
    <row r="585" s="376" customFormat="1" ht="20.100000000000001" customHeight="1"/>
    <row r="586" s="376" customFormat="1" ht="20.100000000000001" customHeight="1"/>
    <row r="587" s="376" customFormat="1" ht="20.100000000000001" customHeight="1"/>
    <row r="588" s="376" customFormat="1" ht="20.100000000000001" customHeight="1"/>
    <row r="589" s="376" customFormat="1" ht="20.100000000000001" customHeight="1"/>
    <row r="590" s="376" customFormat="1" ht="20.100000000000001" customHeight="1"/>
    <row r="591" s="376" customFormat="1" ht="20.100000000000001" customHeight="1"/>
    <row r="592" s="376" customFormat="1" ht="20.100000000000001" customHeight="1"/>
    <row r="593" s="376" customFormat="1" ht="20.100000000000001" customHeight="1"/>
    <row r="594" s="376" customFormat="1" ht="20.100000000000001" customHeight="1"/>
    <row r="595" s="376" customFormat="1" ht="20.100000000000001" customHeight="1"/>
    <row r="596" s="376" customFormat="1" ht="20.100000000000001" customHeight="1"/>
    <row r="597" s="376" customFormat="1" ht="20.100000000000001" customHeight="1"/>
    <row r="598" s="376" customFormat="1" ht="20.100000000000001" customHeight="1"/>
    <row r="599" s="376" customFormat="1" ht="20.100000000000001" customHeight="1"/>
    <row r="600" s="376" customFormat="1" ht="20.100000000000001" customHeight="1"/>
    <row r="601" s="376" customFormat="1" ht="20.100000000000001" customHeight="1"/>
    <row r="602" s="376" customFormat="1" ht="20.100000000000001" customHeight="1"/>
    <row r="603" s="376" customFormat="1" ht="20.100000000000001" customHeight="1"/>
    <row r="604" s="376" customFormat="1" ht="20.100000000000001" customHeight="1"/>
    <row r="605" s="376" customFormat="1" ht="20.100000000000001" customHeight="1"/>
    <row r="606" s="376" customFormat="1" ht="20.100000000000001" customHeight="1"/>
    <row r="607" s="376" customFormat="1" ht="20.100000000000001" customHeight="1"/>
    <row r="608" s="376" customFormat="1" ht="20.100000000000001" customHeight="1"/>
    <row r="609" s="376" customFormat="1" ht="20.100000000000001" customHeight="1"/>
    <row r="610" s="376" customFormat="1" ht="20.100000000000001" customHeight="1"/>
    <row r="611" s="376" customFormat="1" ht="20.100000000000001" customHeight="1"/>
    <row r="612" s="376" customFormat="1" ht="20.100000000000001" customHeight="1"/>
    <row r="613" s="376" customFormat="1" ht="20.100000000000001" customHeight="1"/>
    <row r="614" s="376" customFormat="1" ht="20.100000000000001" customHeight="1"/>
    <row r="615" s="376" customFormat="1" ht="20.100000000000001" customHeight="1"/>
    <row r="616" s="376" customFormat="1" ht="20.100000000000001" customHeight="1"/>
    <row r="617" s="376" customFormat="1" ht="20.100000000000001" customHeight="1"/>
    <row r="618" s="376" customFormat="1" ht="20.100000000000001" customHeight="1"/>
    <row r="619" s="376" customFormat="1" ht="20.100000000000001" customHeight="1"/>
    <row r="620" s="376" customFormat="1" ht="20.100000000000001" customHeight="1"/>
    <row r="621" s="376" customFormat="1" ht="20.100000000000001" customHeight="1"/>
    <row r="622" s="376" customFormat="1" ht="20.100000000000001" customHeight="1"/>
    <row r="623" s="376" customFormat="1" ht="20.100000000000001" customHeight="1"/>
    <row r="624" s="376" customFormat="1" ht="20.100000000000001" customHeight="1"/>
    <row r="625" s="376" customFormat="1" ht="20.100000000000001" customHeight="1"/>
    <row r="626" s="376" customFormat="1" ht="20.100000000000001" customHeight="1"/>
    <row r="627" s="376" customFormat="1" ht="20.100000000000001" customHeight="1"/>
    <row r="628" s="376" customFormat="1" ht="20.100000000000001" customHeight="1"/>
    <row r="629" s="376" customFormat="1" ht="20.100000000000001" customHeight="1"/>
    <row r="630" s="376" customFormat="1" ht="20.100000000000001" customHeight="1"/>
    <row r="631" s="376" customFormat="1" ht="20.100000000000001" customHeight="1"/>
    <row r="632" s="376" customFormat="1" ht="20.100000000000001" customHeight="1"/>
    <row r="633" s="376" customFormat="1" ht="20.100000000000001" customHeight="1"/>
    <row r="634" s="376" customFormat="1" ht="20.100000000000001" customHeight="1"/>
    <row r="635" s="376" customFormat="1" ht="20.100000000000001" customHeight="1"/>
    <row r="636" s="376" customFormat="1" ht="20.100000000000001" customHeight="1"/>
    <row r="637" s="376" customFormat="1" ht="20.100000000000001" customHeight="1"/>
    <row r="638" s="376" customFormat="1" ht="20.100000000000001" customHeight="1"/>
    <row r="639" s="376" customFormat="1" ht="20.100000000000001" customHeight="1"/>
    <row r="640" s="376" customFormat="1" ht="20.100000000000001" customHeight="1"/>
    <row r="641" s="376" customFormat="1" ht="20.100000000000001" customHeight="1"/>
    <row r="642" s="376" customFormat="1" ht="20.100000000000001" customHeight="1"/>
    <row r="643" s="376" customFormat="1" ht="20.100000000000001" customHeight="1"/>
    <row r="644" s="376" customFormat="1" ht="20.100000000000001" customHeight="1"/>
    <row r="645" s="376" customFormat="1" ht="20.100000000000001" customHeight="1"/>
    <row r="646" s="376" customFormat="1" ht="20.100000000000001" customHeight="1"/>
    <row r="647" s="376" customFormat="1" ht="20.100000000000001" customHeight="1"/>
    <row r="648" s="376" customFormat="1" ht="20.100000000000001" customHeight="1"/>
    <row r="649" s="376" customFormat="1" ht="20.100000000000001" customHeight="1"/>
    <row r="650" s="376" customFormat="1" ht="20.100000000000001" customHeight="1"/>
    <row r="651" s="376" customFormat="1" ht="20.100000000000001" customHeight="1"/>
    <row r="652" s="376" customFormat="1" ht="20.100000000000001" customHeight="1"/>
    <row r="653" s="376" customFormat="1" ht="20.100000000000001" customHeight="1"/>
    <row r="654" s="376" customFormat="1" ht="20.100000000000001" customHeight="1"/>
    <row r="655" s="376" customFormat="1" ht="20.100000000000001" customHeight="1"/>
    <row r="656" s="376" customFormat="1" ht="20.100000000000001" customHeight="1"/>
    <row r="657" s="376" customFormat="1" ht="20.100000000000001" customHeight="1"/>
    <row r="658" s="376" customFormat="1" ht="20.100000000000001" customHeight="1"/>
    <row r="659" s="376" customFormat="1" ht="20.100000000000001" customHeight="1"/>
    <row r="660" s="376" customFormat="1" ht="20.100000000000001" customHeight="1"/>
    <row r="661" s="376" customFormat="1" ht="20.100000000000001" customHeight="1"/>
    <row r="662" s="376" customFormat="1" ht="20.100000000000001" customHeight="1"/>
    <row r="663" s="376" customFormat="1" ht="20.100000000000001" customHeight="1"/>
    <row r="664" s="376" customFormat="1" ht="20.100000000000001" customHeight="1"/>
    <row r="665" s="376" customFormat="1" ht="20.100000000000001" customHeight="1"/>
    <row r="666" s="376" customFormat="1" ht="20.100000000000001" customHeight="1"/>
    <row r="667" s="376" customFormat="1" ht="20.100000000000001" customHeight="1"/>
    <row r="668" s="376" customFormat="1" ht="20.100000000000001" customHeight="1"/>
    <row r="669" s="376" customFormat="1" ht="20.100000000000001" customHeight="1"/>
    <row r="670" s="376" customFormat="1" ht="20.100000000000001" customHeight="1"/>
    <row r="671" s="376" customFormat="1" ht="20.100000000000001" customHeight="1"/>
    <row r="672" s="376" customFormat="1" ht="20.100000000000001" customHeight="1"/>
    <row r="673" s="376" customFormat="1" ht="20.100000000000001" customHeight="1"/>
    <row r="674" s="376" customFormat="1" ht="20.100000000000001" customHeight="1"/>
    <row r="675" s="376" customFormat="1" ht="20.100000000000001" customHeight="1"/>
    <row r="676" s="376" customFormat="1" ht="20.100000000000001" customHeight="1"/>
    <row r="677" s="376" customFormat="1" ht="20.100000000000001" customHeight="1"/>
    <row r="678" s="376" customFormat="1" ht="20.100000000000001" customHeight="1"/>
    <row r="679" s="376" customFormat="1" ht="20.100000000000001" customHeight="1"/>
    <row r="680" s="376" customFormat="1" ht="20.100000000000001" customHeight="1"/>
    <row r="681" s="376" customFormat="1" ht="20.100000000000001" customHeight="1"/>
    <row r="682" s="376" customFormat="1" ht="20.100000000000001" customHeight="1"/>
    <row r="683" s="376" customFormat="1" ht="20.100000000000001" customHeight="1"/>
    <row r="684" s="376" customFormat="1" ht="20.100000000000001" customHeight="1"/>
    <row r="685" s="376" customFormat="1" ht="20.100000000000001" customHeight="1"/>
    <row r="686" s="376" customFormat="1" ht="20.100000000000001" customHeight="1"/>
    <row r="687" s="376" customFormat="1" ht="20.100000000000001" customHeight="1"/>
    <row r="688" s="376" customFormat="1" ht="20.100000000000001" customHeight="1"/>
    <row r="689" s="376" customFormat="1" ht="20.100000000000001" customHeight="1"/>
    <row r="690" s="376" customFormat="1" ht="20.100000000000001" customHeight="1"/>
    <row r="691" s="376" customFormat="1" ht="20.100000000000001" customHeight="1"/>
    <row r="692" s="376" customFormat="1" ht="20.100000000000001" customHeight="1"/>
    <row r="693" s="376" customFormat="1" ht="20.100000000000001" customHeight="1"/>
    <row r="694" s="376" customFormat="1" ht="20.100000000000001" customHeight="1"/>
    <row r="695" s="376" customFormat="1" ht="20.100000000000001" customHeight="1"/>
    <row r="696" s="376" customFormat="1" ht="20.100000000000001" customHeight="1"/>
    <row r="697" s="376" customFormat="1" ht="20.100000000000001" customHeight="1"/>
    <row r="698" s="376" customFormat="1" ht="20.100000000000001" customHeight="1"/>
    <row r="699" s="376" customFormat="1" ht="20.100000000000001" customHeight="1"/>
    <row r="700" s="376" customFormat="1" ht="20.100000000000001" customHeight="1"/>
    <row r="701" s="376" customFormat="1" ht="20.100000000000001" customHeight="1"/>
    <row r="702" s="376" customFormat="1" ht="20.100000000000001" customHeight="1"/>
    <row r="703" s="376" customFormat="1" ht="20.100000000000001" customHeight="1"/>
    <row r="704" s="376" customFormat="1" ht="20.100000000000001" customHeight="1"/>
    <row r="705" s="376" customFormat="1" ht="20.100000000000001" customHeight="1"/>
    <row r="706" s="376" customFormat="1" ht="20.100000000000001" customHeight="1"/>
    <row r="707" s="376" customFormat="1" ht="20.100000000000001" customHeight="1"/>
    <row r="708" s="376" customFormat="1" ht="20.100000000000001" customHeight="1"/>
    <row r="709" s="376" customFormat="1" ht="20.100000000000001" customHeight="1"/>
    <row r="710" s="376" customFormat="1" ht="20.100000000000001" customHeight="1"/>
    <row r="711" s="376" customFormat="1" ht="20.100000000000001" customHeight="1"/>
    <row r="712" s="376" customFormat="1" ht="20.100000000000001" customHeight="1"/>
    <row r="713" s="376" customFormat="1" ht="20.100000000000001" customHeight="1"/>
    <row r="714" s="376" customFormat="1" ht="20.100000000000001" customHeight="1"/>
    <row r="715" s="376" customFormat="1" ht="20.100000000000001" customHeight="1"/>
    <row r="716" s="376" customFormat="1" ht="20.100000000000001" customHeight="1"/>
    <row r="717" s="376" customFormat="1" ht="20.100000000000001" customHeight="1"/>
    <row r="718" s="376" customFormat="1" ht="20.100000000000001" customHeight="1"/>
    <row r="719" s="376" customFormat="1" ht="20.100000000000001" customHeight="1"/>
    <row r="720" s="376" customFormat="1" ht="20.100000000000001" customHeight="1"/>
    <row r="721" s="376" customFormat="1" ht="20.100000000000001" customHeight="1"/>
    <row r="722" s="376" customFormat="1" ht="20.100000000000001" customHeight="1"/>
    <row r="723" s="376" customFormat="1" ht="20.100000000000001" customHeight="1"/>
    <row r="724" s="376" customFormat="1" ht="20.100000000000001" customHeight="1"/>
    <row r="725" s="376" customFormat="1" ht="20.100000000000001" customHeight="1"/>
    <row r="726" s="376" customFormat="1" ht="20.100000000000001" customHeight="1"/>
    <row r="727" s="376" customFormat="1" ht="20.100000000000001" customHeight="1"/>
    <row r="728" s="376" customFormat="1" ht="20.100000000000001" customHeight="1"/>
    <row r="729" s="376" customFormat="1" ht="20.100000000000001" customHeight="1"/>
    <row r="730" s="376" customFormat="1" ht="20.100000000000001" customHeight="1"/>
    <row r="731" s="376" customFormat="1" ht="20.100000000000001" customHeight="1"/>
    <row r="732" s="376" customFormat="1" ht="20.100000000000001" customHeight="1"/>
    <row r="733" s="376" customFormat="1" ht="20.100000000000001" customHeight="1"/>
    <row r="734" s="376" customFormat="1" ht="20.100000000000001" customHeight="1"/>
    <row r="735" s="376" customFormat="1" ht="20.100000000000001" customHeight="1"/>
    <row r="736" s="376" customFormat="1" ht="20.100000000000001" customHeight="1"/>
    <row r="737" s="376" customFormat="1" ht="20.100000000000001" customHeight="1"/>
    <row r="738" s="376" customFormat="1" ht="20.100000000000001" customHeight="1"/>
    <row r="739" s="376" customFormat="1" ht="20.100000000000001" customHeight="1"/>
    <row r="740" s="376" customFormat="1" ht="20.100000000000001" customHeight="1"/>
    <row r="741" s="376" customFormat="1" ht="20.100000000000001" customHeight="1"/>
    <row r="742" s="376" customFormat="1" ht="20.100000000000001" customHeight="1"/>
    <row r="743" s="376" customFormat="1" ht="20.100000000000001" customHeight="1"/>
    <row r="744" s="376" customFormat="1" ht="20.100000000000001" customHeight="1"/>
    <row r="745" s="376" customFormat="1" ht="20.100000000000001" customHeight="1"/>
    <row r="746" s="376" customFormat="1" ht="20.100000000000001" customHeight="1"/>
    <row r="747" s="376" customFormat="1" ht="20.100000000000001" customHeight="1"/>
    <row r="748" s="376" customFormat="1" ht="20.100000000000001" customHeight="1"/>
    <row r="749" s="376" customFormat="1" ht="20.100000000000001" customHeight="1"/>
    <row r="750" s="376" customFormat="1" ht="20.100000000000001" customHeight="1"/>
    <row r="751" s="376" customFormat="1" ht="20.100000000000001" customHeight="1"/>
    <row r="752" s="376" customFormat="1" ht="20.100000000000001" customHeight="1"/>
    <row r="753" s="376" customFormat="1" ht="20.100000000000001" customHeight="1"/>
    <row r="754" s="376" customFormat="1" ht="20.100000000000001" customHeight="1"/>
    <row r="755" s="376" customFormat="1" ht="20.100000000000001" customHeight="1"/>
    <row r="756" s="376" customFormat="1" ht="20.100000000000001" customHeight="1"/>
    <row r="757" s="376" customFormat="1" ht="20.100000000000001" customHeight="1"/>
    <row r="758" s="376" customFormat="1" ht="20.100000000000001" customHeight="1"/>
    <row r="759" s="376" customFormat="1" ht="20.100000000000001" customHeight="1"/>
    <row r="760" s="376" customFormat="1" ht="20.100000000000001" customHeight="1"/>
    <row r="761" s="376" customFormat="1" ht="20.100000000000001" customHeight="1"/>
    <row r="762" s="376" customFormat="1" ht="20.100000000000001" customHeight="1"/>
    <row r="763" s="376" customFormat="1" ht="20.100000000000001" customHeight="1"/>
    <row r="764" s="376" customFormat="1" ht="20.100000000000001" customHeight="1"/>
    <row r="765" s="376" customFormat="1" ht="20.100000000000001" customHeight="1"/>
    <row r="766" s="376" customFormat="1" ht="20.100000000000001" customHeight="1"/>
    <row r="767" s="376" customFormat="1" ht="20.100000000000001" customHeight="1"/>
    <row r="768" s="376" customFormat="1" ht="20.100000000000001" customHeight="1"/>
    <row r="769" s="376" customFormat="1" ht="20.100000000000001" customHeight="1"/>
    <row r="770" s="376" customFormat="1" ht="20.100000000000001" customHeight="1"/>
    <row r="771" s="376" customFormat="1" ht="20.100000000000001" customHeight="1"/>
    <row r="772" s="376" customFormat="1" ht="20.100000000000001" customHeight="1"/>
    <row r="773" s="376" customFormat="1" ht="20.100000000000001" customHeight="1"/>
    <row r="774" s="376" customFormat="1" ht="20.100000000000001" customHeight="1"/>
    <row r="775" s="376" customFormat="1" ht="20.100000000000001" customHeight="1"/>
    <row r="776" s="376" customFormat="1" ht="20.100000000000001" customHeight="1"/>
    <row r="777" s="376" customFormat="1" ht="20.100000000000001" customHeight="1"/>
    <row r="778" s="376" customFormat="1" ht="20.100000000000001" customHeight="1"/>
    <row r="779" s="376" customFormat="1" ht="20.100000000000001" customHeight="1"/>
    <row r="780" s="376" customFormat="1" ht="20.100000000000001" customHeight="1"/>
    <row r="781" s="376" customFormat="1" ht="20.100000000000001" customHeight="1"/>
    <row r="782" s="376" customFormat="1" ht="20.100000000000001" customHeight="1"/>
    <row r="783" s="376" customFormat="1" ht="20.100000000000001" customHeight="1"/>
    <row r="784" s="376" customFormat="1" ht="20.100000000000001" customHeight="1"/>
    <row r="785" s="376" customFormat="1" ht="20.100000000000001" customHeight="1"/>
    <row r="786" s="376" customFormat="1" ht="20.100000000000001" customHeight="1"/>
    <row r="787" s="376" customFormat="1" ht="20.100000000000001" customHeight="1"/>
    <row r="788" s="376" customFormat="1" ht="20.100000000000001" customHeight="1"/>
    <row r="789" s="376" customFormat="1" ht="20.100000000000001" customHeight="1"/>
    <row r="790" s="376" customFormat="1" ht="20.100000000000001" customHeight="1"/>
    <row r="791" s="376" customFormat="1" ht="20.100000000000001" customHeight="1"/>
    <row r="792" s="376" customFormat="1" ht="20.100000000000001" customHeight="1"/>
    <row r="793" s="376" customFormat="1" ht="20.100000000000001" customHeight="1"/>
    <row r="794" s="376" customFormat="1" ht="20.100000000000001" customHeight="1"/>
    <row r="795" s="376" customFormat="1" ht="20.100000000000001" customHeight="1"/>
    <row r="796" s="376" customFormat="1" ht="20.100000000000001" customHeight="1"/>
    <row r="797" s="376" customFormat="1" ht="20.100000000000001" customHeight="1"/>
    <row r="798" s="376" customFormat="1" ht="20.100000000000001" customHeight="1"/>
    <row r="799" s="376" customFormat="1" ht="20.100000000000001" customHeight="1"/>
    <row r="800" s="376" customFormat="1" ht="20.100000000000001" customHeight="1"/>
    <row r="801" s="376" customFormat="1" ht="20.100000000000001" customHeight="1"/>
    <row r="802" s="376" customFormat="1" ht="20.100000000000001" customHeight="1"/>
    <row r="803" s="376" customFormat="1" ht="20.100000000000001" customHeight="1"/>
    <row r="804" s="376" customFormat="1" ht="20.100000000000001" customHeight="1"/>
    <row r="805" s="376" customFormat="1" ht="20.100000000000001" customHeight="1"/>
    <row r="806" s="376" customFormat="1" ht="20.100000000000001" customHeight="1"/>
    <row r="807" s="376" customFormat="1" ht="20.100000000000001" customHeight="1"/>
    <row r="808" s="376" customFormat="1" ht="20.100000000000001" customHeight="1"/>
    <row r="809" s="376" customFormat="1" ht="20.100000000000001" customHeight="1"/>
    <row r="810" s="376" customFormat="1" ht="20.100000000000001" customHeight="1"/>
    <row r="811" s="376" customFormat="1" ht="20.100000000000001" customHeight="1"/>
    <row r="812" s="376" customFormat="1" ht="20.100000000000001" customHeight="1"/>
    <row r="813" s="376" customFormat="1" ht="20.100000000000001" customHeight="1"/>
    <row r="814" s="376" customFormat="1" ht="20.100000000000001" customHeight="1"/>
    <row r="815" s="376" customFormat="1" ht="20.100000000000001" customHeight="1"/>
    <row r="816" s="376" customFormat="1" ht="20.100000000000001" customHeight="1"/>
    <row r="817" s="376" customFormat="1" ht="20.100000000000001" customHeight="1"/>
    <row r="818" s="376" customFormat="1" ht="20.100000000000001" customHeight="1"/>
    <row r="819" s="376" customFormat="1" ht="20.100000000000001" customHeight="1"/>
    <row r="820" s="376" customFormat="1" ht="20.100000000000001" customHeight="1"/>
    <row r="821" s="376" customFormat="1" ht="20.100000000000001" customHeight="1"/>
    <row r="822" s="376" customFormat="1" ht="20.100000000000001" customHeight="1"/>
    <row r="823" s="376" customFormat="1" ht="20.100000000000001" customHeight="1"/>
    <row r="824" s="376" customFormat="1" ht="20.100000000000001" customHeight="1"/>
    <row r="825" s="376" customFormat="1" ht="20.100000000000001" customHeight="1"/>
    <row r="826" s="376" customFormat="1" ht="20.100000000000001" customHeight="1"/>
    <row r="827" s="376" customFormat="1" ht="20.100000000000001" customHeight="1"/>
    <row r="828" s="376" customFormat="1" ht="20.100000000000001" customHeight="1"/>
    <row r="829" s="376" customFormat="1" ht="20.100000000000001" customHeight="1"/>
    <row r="830" s="376" customFormat="1" ht="20.100000000000001" customHeight="1"/>
    <row r="831" s="376" customFormat="1" ht="20.100000000000001" customHeight="1"/>
    <row r="832" s="376" customFormat="1" ht="20.100000000000001" customHeight="1"/>
    <row r="833" s="376" customFormat="1" ht="20.100000000000001" customHeight="1"/>
    <row r="834" s="376" customFormat="1" ht="20.100000000000001" customHeight="1"/>
    <row r="835" s="376" customFormat="1" ht="20.100000000000001" customHeight="1"/>
    <row r="836" s="376" customFormat="1" ht="20.100000000000001" customHeight="1"/>
    <row r="837" s="376" customFormat="1" ht="20.100000000000001" customHeight="1"/>
    <row r="838" s="376" customFormat="1" ht="20.100000000000001" customHeight="1"/>
    <row r="839" s="376" customFormat="1" ht="20.100000000000001" customHeight="1"/>
    <row r="840" s="376" customFormat="1" ht="20.100000000000001" customHeight="1"/>
    <row r="841" s="376" customFormat="1" ht="20.100000000000001" customHeight="1"/>
    <row r="842" s="376" customFormat="1" ht="20.100000000000001" customHeight="1"/>
    <row r="843" s="376" customFormat="1" ht="20.100000000000001" customHeight="1"/>
    <row r="844" s="376" customFormat="1" ht="20.100000000000001" customHeight="1"/>
    <row r="845" s="376" customFormat="1" ht="20.100000000000001" customHeight="1"/>
    <row r="846" s="376" customFormat="1" ht="20.100000000000001" customHeight="1"/>
    <row r="847" s="376" customFormat="1" ht="20.100000000000001" customHeight="1"/>
    <row r="848" s="376" customFormat="1" ht="20.100000000000001" customHeight="1"/>
    <row r="849" s="376" customFormat="1" ht="20.100000000000001" customHeight="1"/>
    <row r="850" s="376" customFormat="1" ht="20.100000000000001" customHeight="1"/>
    <row r="851" s="376" customFormat="1" ht="20.100000000000001" customHeight="1"/>
    <row r="852" s="376" customFormat="1" ht="20.100000000000001" customHeight="1"/>
    <row r="853" s="376" customFormat="1" ht="20.100000000000001" customHeight="1"/>
    <row r="854" s="376" customFormat="1" ht="20.100000000000001" customHeight="1"/>
    <row r="855" s="376" customFormat="1" ht="20.100000000000001" customHeight="1"/>
    <row r="856" s="376" customFormat="1" ht="20.100000000000001" customHeight="1"/>
    <row r="857" s="376" customFormat="1" ht="20.100000000000001" customHeight="1"/>
    <row r="858" s="376" customFormat="1" ht="20.100000000000001" customHeight="1"/>
    <row r="859" s="376" customFormat="1" ht="20.100000000000001" customHeight="1"/>
    <row r="860" s="376" customFormat="1" ht="20.100000000000001" customHeight="1"/>
    <row r="861" s="376" customFormat="1" ht="20.100000000000001" customHeight="1"/>
    <row r="862" s="376" customFormat="1" ht="20.100000000000001" customHeight="1"/>
    <row r="863" s="376" customFormat="1" ht="20.100000000000001" customHeight="1"/>
    <row r="864" s="376" customFormat="1" ht="20.100000000000001" customHeight="1"/>
    <row r="865" s="376" customFormat="1" ht="20.100000000000001" customHeight="1"/>
    <row r="866" s="376" customFormat="1" ht="20.100000000000001" customHeight="1"/>
    <row r="867" s="376" customFormat="1" ht="20.100000000000001" customHeight="1"/>
    <row r="868" s="376" customFormat="1" ht="20.100000000000001" customHeight="1"/>
    <row r="869" s="376" customFormat="1" ht="20.100000000000001" customHeight="1"/>
    <row r="870" s="376" customFormat="1" ht="20.100000000000001" customHeight="1"/>
    <row r="871" s="376" customFormat="1" ht="20.100000000000001" customHeight="1"/>
    <row r="872" s="376" customFormat="1" ht="20.100000000000001" customHeight="1"/>
    <row r="873" s="376" customFormat="1" ht="20.100000000000001" customHeight="1"/>
    <row r="874" s="376" customFormat="1" ht="20.100000000000001" customHeight="1"/>
    <row r="875" s="376" customFormat="1" ht="20.100000000000001" customHeight="1"/>
    <row r="876" s="376" customFormat="1" ht="20.100000000000001" customHeight="1"/>
    <row r="877" s="376" customFormat="1" ht="20.100000000000001" customHeight="1"/>
    <row r="878" s="376" customFormat="1" ht="20.100000000000001" customHeight="1"/>
    <row r="879" s="376" customFormat="1" ht="20.100000000000001" customHeight="1"/>
  </sheetData>
  <mergeCells count="24">
    <mergeCell ref="B8:D10"/>
    <mergeCell ref="E8:G8"/>
    <mergeCell ref="H8:H10"/>
    <mergeCell ref="I8:K8"/>
    <mergeCell ref="F9:F10"/>
    <mergeCell ref="G9:G10"/>
    <mergeCell ref="E3:K3"/>
    <mergeCell ref="E4:K4"/>
    <mergeCell ref="E5:K5"/>
    <mergeCell ref="I9:I10"/>
    <mergeCell ref="J9:J10"/>
    <mergeCell ref="K9:K10"/>
    <mergeCell ref="B11:D11"/>
    <mergeCell ref="B12:B21"/>
    <mergeCell ref="C12:D12"/>
    <mergeCell ref="C14:D14"/>
    <mergeCell ref="C15:D15"/>
    <mergeCell ref="C16:D16"/>
    <mergeCell ref="B22:D22"/>
    <mergeCell ref="B23:D23"/>
    <mergeCell ref="E62:F62"/>
    <mergeCell ref="G62:H62"/>
    <mergeCell ref="E63:F63"/>
    <mergeCell ref="G63:H63"/>
  </mergeCell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B1" s="312"/>
      <c r="C1" s="375"/>
      <c r="D1" s="375"/>
      <c r="E1" s="375"/>
      <c r="F1" s="375"/>
      <c r="G1" s="375"/>
      <c r="H1" s="312"/>
      <c r="I1" s="415"/>
      <c r="J1" s="415"/>
      <c r="K1" s="415" t="s">
        <v>1</v>
      </c>
      <c r="L1" s="312"/>
      <c r="M1" s="312"/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E2" s="312"/>
      <c r="F2" s="481" t="s">
        <v>163</v>
      </c>
      <c r="G2" s="480"/>
      <c r="H2" s="480"/>
      <c r="I2" s="480"/>
      <c r="J2" s="480"/>
      <c r="K2" s="480"/>
      <c r="L2" s="312"/>
      <c r="M2" s="312"/>
    </row>
    <row r="3" spans="1:13" ht="20.100000000000001" customHeight="1">
      <c r="A3" s="474" t="s">
        <v>112</v>
      </c>
      <c r="B3" s="377" t="s">
        <v>3</v>
      </c>
      <c r="C3" s="375"/>
      <c r="D3" s="417" t="s">
        <v>59</v>
      </c>
      <c r="E3" s="645" t="s">
        <v>190</v>
      </c>
      <c r="F3" s="646"/>
      <c r="G3" s="646"/>
      <c r="H3" s="646"/>
      <c r="I3" s="646"/>
      <c r="J3" s="646"/>
      <c r="K3" s="646"/>
      <c r="L3" s="312"/>
      <c r="M3" s="312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  <c r="L4" s="312"/>
      <c r="M4" s="312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  <c r="L5" s="312"/>
      <c r="M5" s="312"/>
    </row>
    <row r="6" spans="1:13" ht="20.100000000000001" customHeight="1">
      <c r="A6" s="422"/>
      <c r="B6" s="375"/>
      <c r="C6" s="379"/>
      <c r="D6" s="423"/>
      <c r="E6" s="312"/>
      <c r="F6" s="424"/>
      <c r="G6" s="415" t="s">
        <v>4</v>
      </c>
      <c r="H6" s="482">
        <v>2014</v>
      </c>
      <c r="I6" s="312"/>
      <c r="J6" s="312"/>
      <c r="K6" s="312"/>
      <c r="L6" s="312"/>
      <c r="M6" s="312"/>
    </row>
    <row r="7" spans="1:13" ht="20.100000000000001" customHeight="1" thickBot="1">
      <c r="A7" s="425"/>
      <c r="B7" s="375"/>
      <c r="C7" s="379"/>
      <c r="D7" s="380"/>
      <c r="E7" s="379"/>
      <c r="F7" s="426"/>
      <c r="G7" s="312"/>
      <c r="H7" s="312"/>
      <c r="I7" s="312"/>
      <c r="J7" s="312"/>
      <c r="K7" s="312"/>
      <c r="L7" s="312"/>
      <c r="M7" s="312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  <c r="L8" s="312"/>
      <c r="M8" s="312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L9" s="312"/>
      <c r="M9" s="427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  <c r="L10" s="312"/>
      <c r="M10" s="312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>
        <v>0</v>
      </c>
      <c r="F12" s="430">
        <v>0</v>
      </c>
      <c r="G12" s="431">
        <v>0</v>
      </c>
      <c r="H12" s="429">
        <v>0</v>
      </c>
      <c r="I12" s="432">
        <v>0</v>
      </c>
      <c r="J12" s="432">
        <v>0</v>
      </c>
      <c r="K12" s="432">
        <v>0</v>
      </c>
      <c r="L12" s="312"/>
      <c r="M12" s="312"/>
    </row>
    <row r="13" spans="1:13" ht="16.5" customHeight="1">
      <c r="A13" s="398">
        <v>2</v>
      </c>
      <c r="B13" s="635"/>
      <c r="C13" s="433" t="s">
        <v>167</v>
      </c>
      <c r="D13" s="381"/>
      <c r="E13" s="434">
        <v>0</v>
      </c>
      <c r="F13" s="435">
        <v>0</v>
      </c>
      <c r="G13" s="436">
        <v>0</v>
      </c>
      <c r="H13" s="434">
        <v>0</v>
      </c>
      <c r="I13" s="437">
        <v>0</v>
      </c>
      <c r="J13" s="437">
        <v>0</v>
      </c>
      <c r="K13" s="437">
        <v>0</v>
      </c>
      <c r="L13" s="312"/>
      <c r="M13" s="312"/>
    </row>
    <row r="14" spans="1:13" ht="16.5" customHeight="1">
      <c r="A14" s="398">
        <v>3</v>
      </c>
      <c r="B14" s="635"/>
      <c r="C14" s="639" t="s">
        <v>168</v>
      </c>
      <c r="D14" s="640"/>
      <c r="E14" s="438">
        <v>0</v>
      </c>
      <c r="F14" s="439">
        <v>0</v>
      </c>
      <c r="G14" s="440">
        <v>0</v>
      </c>
      <c r="H14" s="441">
        <v>0</v>
      </c>
      <c r="I14" s="442">
        <v>0</v>
      </c>
      <c r="J14" s="442">
        <v>0</v>
      </c>
      <c r="K14" s="442">
        <v>0</v>
      </c>
      <c r="L14" s="312"/>
      <c r="M14" s="312"/>
    </row>
    <row r="15" spans="1:13" ht="16.5" customHeight="1">
      <c r="A15" s="398">
        <v>4</v>
      </c>
      <c r="B15" s="635"/>
      <c r="C15" s="641" t="s">
        <v>13</v>
      </c>
      <c r="D15" s="642"/>
      <c r="E15" s="443">
        <v>0.14000000000000001</v>
      </c>
      <c r="F15" s="444">
        <v>89.13</v>
      </c>
      <c r="G15" s="445">
        <v>0</v>
      </c>
      <c r="H15" s="443">
        <v>89.27</v>
      </c>
      <c r="I15" s="446">
        <v>0</v>
      </c>
      <c r="J15" s="446">
        <v>0</v>
      </c>
      <c r="K15" s="446">
        <v>0</v>
      </c>
      <c r="L15" s="312"/>
      <c r="M15" s="312"/>
    </row>
    <row r="16" spans="1:13" ht="30.6" customHeight="1">
      <c r="A16" s="398">
        <v>5</v>
      </c>
      <c r="B16" s="635"/>
      <c r="C16" s="643" t="s">
        <v>169</v>
      </c>
      <c r="D16" s="644"/>
      <c r="E16" s="434">
        <v>0.14000000000000001</v>
      </c>
      <c r="F16" s="435">
        <v>0</v>
      </c>
      <c r="G16" s="436">
        <v>0</v>
      </c>
      <c r="H16" s="434">
        <v>0.14000000000000001</v>
      </c>
      <c r="I16" s="437">
        <v>0</v>
      </c>
      <c r="J16" s="437">
        <v>0</v>
      </c>
      <c r="K16" s="437">
        <v>0</v>
      </c>
      <c r="L16" s="312"/>
      <c r="M16" s="312"/>
    </row>
    <row r="17" spans="1:11" ht="16.5" customHeight="1">
      <c r="A17" s="398">
        <v>6</v>
      </c>
      <c r="B17" s="635"/>
      <c r="C17" s="433" t="s">
        <v>170</v>
      </c>
      <c r="D17" s="382"/>
      <c r="E17" s="447">
        <v>0</v>
      </c>
      <c r="F17" s="448">
        <v>89.13</v>
      </c>
      <c r="G17" s="449">
        <v>0</v>
      </c>
      <c r="H17" s="447">
        <v>89.13</v>
      </c>
      <c r="I17" s="450">
        <v>0</v>
      </c>
      <c r="J17" s="450">
        <v>0</v>
      </c>
      <c r="K17" s="450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443">
        <v>0</v>
      </c>
      <c r="F18" s="444">
        <v>0</v>
      </c>
      <c r="G18" s="445">
        <v>0</v>
      </c>
      <c r="H18" s="451">
        <v>0</v>
      </c>
      <c r="I18" s="446">
        <v>0</v>
      </c>
      <c r="J18" s="446">
        <v>0</v>
      </c>
      <c r="K18" s="446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443">
        <v>0</v>
      </c>
      <c r="F19" s="444">
        <v>0</v>
      </c>
      <c r="G19" s="445">
        <v>0</v>
      </c>
      <c r="H19" s="443">
        <v>0</v>
      </c>
      <c r="I19" s="446">
        <v>0</v>
      </c>
      <c r="J19" s="446">
        <v>0</v>
      </c>
      <c r="K19" s="446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443">
        <v>0</v>
      </c>
      <c r="F20" s="444">
        <v>0</v>
      </c>
      <c r="G20" s="445">
        <v>0</v>
      </c>
      <c r="H20" s="443">
        <v>0</v>
      </c>
      <c r="I20" s="446">
        <v>0</v>
      </c>
      <c r="J20" s="446">
        <v>0</v>
      </c>
      <c r="K20" s="446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443">
        <v>0</v>
      </c>
      <c r="F21" s="444">
        <v>0.81</v>
      </c>
      <c r="G21" s="445">
        <v>0.08</v>
      </c>
      <c r="H21" s="443">
        <v>0.89</v>
      </c>
      <c r="I21" s="446">
        <v>0</v>
      </c>
      <c r="J21" s="446">
        <v>0</v>
      </c>
      <c r="K21" s="446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452">
        <v>0</v>
      </c>
      <c r="F22" s="453">
        <v>0</v>
      </c>
      <c r="G22" s="454">
        <v>0</v>
      </c>
      <c r="H22" s="452">
        <v>0</v>
      </c>
      <c r="I22" s="455">
        <v>0</v>
      </c>
      <c r="J22" s="455">
        <v>0</v>
      </c>
      <c r="K22" s="455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</row>
    <row r="24" spans="1:11" ht="16.5" customHeight="1">
      <c r="A24" s="398">
        <v>13</v>
      </c>
      <c r="B24" s="383"/>
      <c r="C24" s="384"/>
      <c r="D24" s="408" t="s">
        <v>172</v>
      </c>
      <c r="E24" s="434">
        <v>0</v>
      </c>
      <c r="F24" s="435">
        <v>0</v>
      </c>
      <c r="G24" s="436">
        <v>0</v>
      </c>
      <c r="H24" s="434">
        <v>0</v>
      </c>
      <c r="I24" s="457">
        <v>0</v>
      </c>
      <c r="J24" s="457">
        <v>0</v>
      </c>
      <c r="K24" s="457">
        <v>0</v>
      </c>
    </row>
    <row r="25" spans="1:11" ht="16.5" customHeight="1">
      <c r="A25" s="398">
        <v>14</v>
      </c>
      <c r="B25" s="385"/>
      <c r="C25" s="312"/>
      <c r="D25" s="389" t="s">
        <v>173</v>
      </c>
      <c r="E25" s="447">
        <v>0</v>
      </c>
      <c r="F25" s="448">
        <v>0</v>
      </c>
      <c r="G25" s="449">
        <v>0</v>
      </c>
      <c r="H25" s="447">
        <v>0</v>
      </c>
      <c r="I25" s="458">
        <v>0</v>
      </c>
      <c r="J25" s="458">
        <v>0</v>
      </c>
      <c r="K25" s="458">
        <v>0</v>
      </c>
    </row>
    <row r="26" spans="1:11" ht="16.5" customHeight="1">
      <c r="A26" s="398">
        <v>15</v>
      </c>
      <c r="B26" s="386" t="s">
        <v>174</v>
      </c>
      <c r="C26" s="387"/>
      <c r="D26" s="387"/>
      <c r="E26" s="443">
        <v>0</v>
      </c>
      <c r="F26" s="444">
        <v>0</v>
      </c>
      <c r="G26" s="445">
        <v>0</v>
      </c>
      <c r="H26" s="443">
        <v>0</v>
      </c>
      <c r="I26" s="456">
        <v>0</v>
      </c>
      <c r="J26" s="456">
        <v>0</v>
      </c>
      <c r="K26" s="456">
        <v>0</v>
      </c>
    </row>
    <row r="27" spans="1:11" ht="16.5" customHeight="1">
      <c r="A27" s="398">
        <v>16</v>
      </c>
      <c r="B27" s="386" t="s">
        <v>19</v>
      </c>
      <c r="C27" s="387"/>
      <c r="D27" s="387"/>
      <c r="E27" s="443">
        <v>0</v>
      </c>
      <c r="F27" s="444">
        <v>0</v>
      </c>
      <c r="G27" s="445">
        <v>0</v>
      </c>
      <c r="H27" s="443">
        <v>0</v>
      </c>
      <c r="I27" s="456">
        <v>0</v>
      </c>
      <c r="J27" s="456">
        <v>0</v>
      </c>
      <c r="K27" s="456">
        <v>0</v>
      </c>
    </row>
    <row r="28" spans="1:11" ht="16.5" customHeight="1">
      <c r="A28" s="398">
        <v>17</v>
      </c>
      <c r="B28" s="403" t="s">
        <v>20</v>
      </c>
      <c r="C28" s="488"/>
      <c r="D28" s="488"/>
      <c r="E28" s="443">
        <v>0</v>
      </c>
      <c r="F28" s="444">
        <v>0</v>
      </c>
      <c r="G28" s="445">
        <v>0</v>
      </c>
      <c r="H28" s="443">
        <v>0</v>
      </c>
      <c r="I28" s="456">
        <v>0</v>
      </c>
      <c r="J28" s="456">
        <v>0</v>
      </c>
      <c r="K28" s="456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443">
        <v>0</v>
      </c>
      <c r="F29" s="444">
        <v>0</v>
      </c>
      <c r="G29" s="445">
        <v>0</v>
      </c>
      <c r="H29" s="443">
        <v>0</v>
      </c>
      <c r="I29" s="456">
        <v>0</v>
      </c>
      <c r="J29" s="456">
        <v>0</v>
      </c>
      <c r="K29" s="456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443">
        <v>0</v>
      </c>
      <c r="F30" s="444">
        <v>0</v>
      </c>
      <c r="G30" s="445">
        <v>0</v>
      </c>
      <c r="H30" s="443">
        <v>0</v>
      </c>
      <c r="I30" s="456">
        <v>0</v>
      </c>
      <c r="J30" s="456">
        <v>0</v>
      </c>
      <c r="K30" s="456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443">
        <v>0</v>
      </c>
      <c r="F31" s="444">
        <v>0</v>
      </c>
      <c r="G31" s="445">
        <v>0</v>
      </c>
      <c r="H31" s="443">
        <v>0</v>
      </c>
      <c r="I31" s="456">
        <v>0</v>
      </c>
      <c r="J31" s="456">
        <v>0</v>
      </c>
      <c r="K31" s="456">
        <v>0</v>
      </c>
    </row>
    <row r="32" spans="1:11" ht="16.5" customHeight="1">
      <c r="A32" s="398">
        <v>21</v>
      </c>
      <c r="B32" s="403" t="s">
        <v>22</v>
      </c>
      <c r="C32" s="488"/>
      <c r="D32" s="488"/>
      <c r="E32" s="443">
        <v>0</v>
      </c>
      <c r="F32" s="444">
        <v>0</v>
      </c>
      <c r="G32" s="445">
        <v>0</v>
      </c>
      <c r="H32" s="443">
        <v>0</v>
      </c>
      <c r="I32" s="456">
        <v>0</v>
      </c>
      <c r="J32" s="456">
        <v>0</v>
      </c>
      <c r="K32" s="456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443">
        <v>0</v>
      </c>
      <c r="F33" s="444">
        <v>0</v>
      </c>
      <c r="G33" s="445">
        <v>0</v>
      </c>
      <c r="H33" s="443">
        <v>0</v>
      </c>
      <c r="I33" s="456">
        <v>0</v>
      </c>
      <c r="J33" s="456">
        <v>0</v>
      </c>
      <c r="K33" s="456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443">
        <v>0</v>
      </c>
      <c r="F34" s="444">
        <v>0</v>
      </c>
      <c r="G34" s="445">
        <v>0</v>
      </c>
      <c r="H34" s="443">
        <v>0</v>
      </c>
      <c r="I34" s="456">
        <v>0</v>
      </c>
      <c r="J34" s="456">
        <v>0</v>
      </c>
      <c r="K34" s="456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443">
        <v>0</v>
      </c>
      <c r="F35" s="444">
        <v>0</v>
      </c>
      <c r="G35" s="445">
        <v>0</v>
      </c>
      <c r="H35" s="443">
        <v>0</v>
      </c>
      <c r="I35" s="456">
        <v>0</v>
      </c>
      <c r="J35" s="456">
        <v>0</v>
      </c>
      <c r="K35" s="456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443">
        <v>0</v>
      </c>
      <c r="F36" s="444">
        <v>0</v>
      </c>
      <c r="G36" s="445">
        <v>0</v>
      </c>
      <c r="H36" s="443">
        <v>0</v>
      </c>
      <c r="I36" s="456">
        <v>0</v>
      </c>
      <c r="J36" s="456">
        <v>0</v>
      </c>
      <c r="K36" s="456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443">
        <v>0</v>
      </c>
      <c r="F37" s="444">
        <v>0</v>
      </c>
      <c r="G37" s="445">
        <v>0</v>
      </c>
      <c r="H37" s="443">
        <v>0</v>
      </c>
      <c r="I37" s="456">
        <v>0</v>
      </c>
      <c r="J37" s="456">
        <v>0</v>
      </c>
      <c r="K37" s="456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443">
        <v>0</v>
      </c>
      <c r="F38" s="444">
        <v>0</v>
      </c>
      <c r="G38" s="445">
        <v>0</v>
      </c>
      <c r="H38" s="443">
        <v>0</v>
      </c>
      <c r="I38" s="456">
        <v>0</v>
      </c>
      <c r="J38" s="456">
        <v>0</v>
      </c>
      <c r="K38" s="456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443">
        <v>0</v>
      </c>
      <c r="F39" s="444">
        <v>0</v>
      </c>
      <c r="G39" s="445">
        <v>0</v>
      </c>
      <c r="H39" s="443">
        <v>0</v>
      </c>
      <c r="I39" s="456">
        <v>0</v>
      </c>
      <c r="J39" s="456">
        <v>0</v>
      </c>
      <c r="K39" s="456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443">
        <v>0</v>
      </c>
      <c r="F40" s="444">
        <v>0</v>
      </c>
      <c r="G40" s="445">
        <v>0</v>
      </c>
      <c r="H40" s="443">
        <v>0</v>
      </c>
      <c r="I40" s="456">
        <v>0</v>
      </c>
      <c r="J40" s="456">
        <v>0</v>
      </c>
      <c r="K40" s="456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443">
        <v>0</v>
      </c>
      <c r="F41" s="444">
        <v>0</v>
      </c>
      <c r="G41" s="445">
        <v>0</v>
      </c>
      <c r="H41" s="443">
        <v>0</v>
      </c>
      <c r="I41" s="456">
        <v>0</v>
      </c>
      <c r="J41" s="456">
        <v>0</v>
      </c>
      <c r="K41" s="456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443">
        <v>0</v>
      </c>
      <c r="F42" s="444">
        <v>0</v>
      </c>
      <c r="G42" s="445">
        <v>0</v>
      </c>
      <c r="H42" s="443">
        <v>0</v>
      </c>
      <c r="I42" s="456">
        <v>0</v>
      </c>
      <c r="J42" s="456">
        <v>0</v>
      </c>
      <c r="K42" s="456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443">
        <v>0</v>
      </c>
      <c r="F43" s="444">
        <v>0</v>
      </c>
      <c r="G43" s="445">
        <v>0</v>
      </c>
      <c r="H43" s="443">
        <v>0</v>
      </c>
      <c r="I43" s="456">
        <v>0</v>
      </c>
      <c r="J43" s="456">
        <v>0</v>
      </c>
      <c r="K43" s="456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443">
        <v>0</v>
      </c>
      <c r="F44" s="444">
        <v>0</v>
      </c>
      <c r="G44" s="445">
        <v>0</v>
      </c>
      <c r="H44" s="443">
        <v>0</v>
      </c>
      <c r="I44" s="456">
        <v>0</v>
      </c>
      <c r="J44" s="456">
        <v>0</v>
      </c>
      <c r="K44" s="456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592"/>
      <c r="F45" s="444">
        <v>0</v>
      </c>
      <c r="G45" s="445">
        <v>15.79</v>
      </c>
      <c r="H45" s="443">
        <v>15.79</v>
      </c>
      <c r="I45" s="456">
        <v>0</v>
      </c>
      <c r="J45" s="456">
        <v>0</v>
      </c>
      <c r="K45" s="456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443">
        <v>0</v>
      </c>
      <c r="F46" s="444">
        <v>0</v>
      </c>
      <c r="G46" s="445">
        <v>0</v>
      </c>
      <c r="H46" s="443">
        <v>0</v>
      </c>
      <c r="I46" s="456">
        <v>0</v>
      </c>
      <c r="J46" s="456">
        <v>0</v>
      </c>
      <c r="K46" s="456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443">
        <v>0</v>
      </c>
      <c r="F47" s="444">
        <v>0</v>
      </c>
      <c r="G47" s="445">
        <v>0</v>
      </c>
      <c r="H47" s="451">
        <v>0</v>
      </c>
      <c r="I47" s="456">
        <v>0</v>
      </c>
      <c r="J47" s="456">
        <v>0</v>
      </c>
      <c r="K47" s="456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443">
        <v>0</v>
      </c>
      <c r="F48" s="444">
        <v>0.05</v>
      </c>
      <c r="G48" s="445">
        <v>0</v>
      </c>
      <c r="H48" s="459">
        <v>0.05</v>
      </c>
      <c r="I48" s="456">
        <v>0</v>
      </c>
      <c r="J48" s="456">
        <v>0</v>
      </c>
      <c r="K48" s="456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443">
        <v>0</v>
      </c>
      <c r="F49" s="444">
        <v>2</v>
      </c>
      <c r="G49" s="445">
        <v>40</v>
      </c>
      <c r="H49" s="443">
        <v>42</v>
      </c>
      <c r="I49" s="456">
        <v>0</v>
      </c>
      <c r="J49" s="456">
        <v>0</v>
      </c>
      <c r="K49" s="456">
        <v>0</v>
      </c>
      <c r="L49" s="312"/>
    </row>
    <row r="50" spans="1:12" ht="16.5" customHeight="1">
      <c r="A50" s="398">
        <v>39</v>
      </c>
      <c r="B50" s="403" t="s">
        <v>36</v>
      </c>
      <c r="C50" s="488"/>
      <c r="D50" s="488"/>
      <c r="E50" s="443">
        <v>0</v>
      </c>
      <c r="F50" s="444">
        <v>0</v>
      </c>
      <c r="G50" s="445">
        <v>0</v>
      </c>
      <c r="H50" s="443">
        <v>0</v>
      </c>
      <c r="I50" s="456">
        <v>0</v>
      </c>
      <c r="J50" s="456">
        <v>0</v>
      </c>
      <c r="K50" s="456">
        <v>0</v>
      </c>
      <c r="L50" s="312"/>
    </row>
    <row r="51" spans="1:12" ht="16.5" customHeight="1">
      <c r="A51" s="398">
        <v>40</v>
      </c>
      <c r="B51" s="403" t="s">
        <v>37</v>
      </c>
      <c r="C51" s="488"/>
      <c r="D51" s="488"/>
      <c r="E51" s="443">
        <v>0</v>
      </c>
      <c r="F51" s="444">
        <v>0</v>
      </c>
      <c r="G51" s="445">
        <v>0</v>
      </c>
      <c r="H51" s="443">
        <v>0</v>
      </c>
      <c r="I51" s="456">
        <v>0</v>
      </c>
      <c r="J51" s="456">
        <v>0</v>
      </c>
      <c r="K51" s="456">
        <v>0</v>
      </c>
      <c r="L51" s="312"/>
    </row>
    <row r="52" spans="1:12" ht="16.5" customHeight="1">
      <c r="A52" s="398">
        <v>41</v>
      </c>
      <c r="B52" s="403" t="s">
        <v>38</v>
      </c>
      <c r="C52" s="488"/>
      <c r="D52" s="488"/>
      <c r="E52" s="443">
        <v>0</v>
      </c>
      <c r="F52" s="444"/>
      <c r="G52" s="445">
        <v>30</v>
      </c>
      <c r="H52" s="443">
        <v>30</v>
      </c>
      <c r="I52" s="456">
        <v>0</v>
      </c>
      <c r="J52" s="456">
        <v>0</v>
      </c>
      <c r="K52" s="456">
        <v>0</v>
      </c>
      <c r="L52" s="312"/>
    </row>
    <row r="53" spans="1:12" ht="16.5" customHeight="1">
      <c r="A53" s="398">
        <v>42</v>
      </c>
      <c r="B53" s="403" t="s">
        <v>39</v>
      </c>
      <c r="C53" s="488"/>
      <c r="D53" s="488"/>
      <c r="E53" s="443">
        <v>0</v>
      </c>
      <c r="F53" s="444">
        <v>0</v>
      </c>
      <c r="G53" s="445">
        <v>0</v>
      </c>
      <c r="H53" s="443">
        <v>0</v>
      </c>
      <c r="I53" s="456">
        <v>0</v>
      </c>
      <c r="J53" s="456">
        <v>0</v>
      </c>
      <c r="K53" s="456">
        <v>0</v>
      </c>
      <c r="L53" s="312"/>
    </row>
    <row r="54" spans="1:12" ht="16.5" customHeight="1">
      <c r="A54" s="398">
        <v>43</v>
      </c>
      <c r="B54" s="403" t="s">
        <v>180</v>
      </c>
      <c r="C54" s="488"/>
      <c r="D54" s="488"/>
      <c r="E54" s="443">
        <v>0</v>
      </c>
      <c r="F54" s="444">
        <v>0</v>
      </c>
      <c r="G54" s="445">
        <v>0</v>
      </c>
      <c r="H54" s="443">
        <v>0</v>
      </c>
      <c r="I54" s="456">
        <v>0</v>
      </c>
      <c r="J54" s="456">
        <v>0</v>
      </c>
      <c r="K54" s="456">
        <v>0</v>
      </c>
      <c r="L54" s="312"/>
    </row>
    <row r="55" spans="1:12" ht="16.5" customHeight="1">
      <c r="A55" s="398">
        <v>44</v>
      </c>
      <c r="B55" s="487"/>
      <c r="C55" s="405"/>
      <c r="D55" s="405"/>
      <c r="E55" s="443">
        <v>0</v>
      </c>
      <c r="F55" s="444">
        <v>0</v>
      </c>
      <c r="G55" s="445">
        <v>0</v>
      </c>
      <c r="H55" s="443">
        <v>0</v>
      </c>
      <c r="I55" s="456">
        <v>0</v>
      </c>
      <c r="J55" s="456">
        <v>0</v>
      </c>
      <c r="K55" s="456">
        <v>0</v>
      </c>
      <c r="L55" s="312"/>
    </row>
    <row r="56" spans="1:12" ht="16.5" customHeight="1" thickBot="1">
      <c r="A56" s="399">
        <v>45</v>
      </c>
      <c r="B56" s="390"/>
      <c r="C56" s="391"/>
      <c r="D56" s="391"/>
      <c r="E56" s="476">
        <v>0</v>
      </c>
      <c r="F56" s="477">
        <v>0</v>
      </c>
      <c r="G56" s="478">
        <v>0</v>
      </c>
      <c r="H56" s="476">
        <v>0</v>
      </c>
      <c r="I56" s="479">
        <v>0</v>
      </c>
      <c r="J56" s="479">
        <v>0</v>
      </c>
      <c r="K56" s="479">
        <v>0</v>
      </c>
      <c r="L56" s="312"/>
    </row>
    <row r="57" spans="1:12" ht="7.5" customHeight="1">
      <c r="A57" s="400"/>
      <c r="B57" s="409"/>
      <c r="C57" s="392"/>
      <c r="D57" s="392"/>
      <c r="E57" s="460"/>
      <c r="F57" s="461"/>
      <c r="G57" s="460"/>
      <c r="H57" s="460"/>
      <c r="I57" s="460"/>
      <c r="J57" s="460"/>
      <c r="K57" s="460"/>
      <c r="L57" s="312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178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 t="s">
        <v>244</v>
      </c>
      <c r="F60" s="414" t="s">
        <v>40</v>
      </c>
      <c r="G60" s="671" t="s">
        <v>201</v>
      </c>
      <c r="H60" s="672"/>
      <c r="I60" s="312"/>
      <c r="J60" s="312"/>
      <c r="K60" s="312"/>
      <c r="L60" s="312"/>
    </row>
    <row r="61" spans="1:12" ht="18" customHeight="1">
      <c r="A61" s="376"/>
      <c r="B61" s="375"/>
      <c r="C61" s="375"/>
      <c r="D61" s="375"/>
      <c r="E61" s="375"/>
      <c r="F61" s="375"/>
      <c r="G61" s="312"/>
      <c r="H61" s="312"/>
      <c r="I61" s="312"/>
      <c r="J61" s="312"/>
      <c r="K61" s="312"/>
      <c r="L61" s="312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  <c r="I62" s="312"/>
      <c r="J62" s="312"/>
      <c r="K62" s="312"/>
      <c r="L62" s="312"/>
    </row>
    <row r="63" spans="1:12" ht="20.100000000000001" customHeight="1">
      <c r="A63" s="312"/>
      <c r="B63" s="312"/>
      <c r="C63" s="312"/>
      <c r="D63" s="472" t="s">
        <v>186</v>
      </c>
      <c r="E63" s="628" t="s">
        <v>187</v>
      </c>
      <c r="F63" s="629"/>
      <c r="G63" s="630" t="s">
        <v>188</v>
      </c>
      <c r="H63" s="631"/>
      <c r="I63" s="312"/>
      <c r="J63" s="312"/>
      <c r="K63" s="312"/>
      <c r="L63" s="312"/>
    </row>
  </sheetData>
  <mergeCells count="25">
    <mergeCell ref="E3:K3"/>
    <mergeCell ref="E4:K4"/>
    <mergeCell ref="E5:K5"/>
    <mergeCell ref="B8:D10"/>
    <mergeCell ref="E8:G8"/>
    <mergeCell ref="H8:H10"/>
    <mergeCell ref="I8:K8"/>
    <mergeCell ref="F9:F10"/>
    <mergeCell ref="G9:G10"/>
    <mergeCell ref="I9:I10"/>
    <mergeCell ref="J9:J10"/>
    <mergeCell ref="K9:K10"/>
    <mergeCell ref="B22:D22"/>
    <mergeCell ref="B23:D23"/>
    <mergeCell ref="B11:D11"/>
    <mergeCell ref="B12:B21"/>
    <mergeCell ref="C12:D12"/>
    <mergeCell ref="C14:D14"/>
    <mergeCell ref="C15:D15"/>
    <mergeCell ref="C16:D16"/>
    <mergeCell ref="E63:F63"/>
    <mergeCell ref="G63:H63"/>
    <mergeCell ref="E62:F62"/>
    <mergeCell ref="G62:H62"/>
    <mergeCell ref="G60:H6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92D050"/>
  </sheetPr>
  <dimension ref="A1:M879"/>
  <sheetViews>
    <sheetView showZeros="0"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B1" s="312"/>
      <c r="C1" s="375"/>
      <c r="D1" s="375"/>
      <c r="E1" s="375"/>
      <c r="F1" s="375"/>
      <c r="G1" s="375"/>
      <c r="H1" s="312"/>
      <c r="I1" s="415"/>
      <c r="J1" s="415"/>
      <c r="K1" s="415" t="s">
        <v>1</v>
      </c>
      <c r="L1" s="312"/>
      <c r="M1" s="312"/>
    </row>
    <row r="2" spans="1:13" ht="20.100000000000001" customHeight="1">
      <c r="A2" s="362" t="s">
        <v>41</v>
      </c>
      <c r="B2" s="378" t="s">
        <v>2</v>
      </c>
      <c r="C2" s="416"/>
      <c r="D2" s="364" t="s">
        <v>42</v>
      </c>
      <c r="E2" s="312"/>
      <c r="F2" s="481" t="s">
        <v>163</v>
      </c>
      <c r="G2" s="480"/>
      <c r="H2" s="480"/>
      <c r="I2" s="480"/>
      <c r="J2" s="480"/>
      <c r="K2" s="480"/>
      <c r="L2" s="312"/>
      <c r="M2" s="312"/>
    </row>
    <row r="3" spans="1:13" ht="20.100000000000001" customHeight="1">
      <c r="A3" s="363" t="s">
        <v>60</v>
      </c>
      <c r="B3" s="377" t="s">
        <v>3</v>
      </c>
      <c r="C3" s="375"/>
      <c r="D3" s="313" t="s">
        <v>61</v>
      </c>
      <c r="E3" s="645" t="s">
        <v>190</v>
      </c>
      <c r="F3" s="646"/>
      <c r="G3" s="646"/>
      <c r="H3" s="646"/>
      <c r="I3" s="646"/>
      <c r="J3" s="646"/>
      <c r="K3" s="646"/>
      <c r="L3" s="312"/>
      <c r="M3" s="312"/>
    </row>
    <row r="4" spans="1:13" ht="19.5" customHeight="1">
      <c r="A4" s="314"/>
      <c r="B4" s="406"/>
      <c r="C4" s="406"/>
      <c r="D4" s="315"/>
      <c r="E4" s="647" t="s">
        <v>191</v>
      </c>
      <c r="F4" s="647"/>
      <c r="G4" s="647"/>
      <c r="H4" s="647"/>
      <c r="I4" s="647"/>
      <c r="J4" s="647"/>
      <c r="K4" s="647"/>
      <c r="L4" s="312"/>
      <c r="M4" s="312"/>
    </row>
    <row r="5" spans="1:13" ht="19.5" customHeight="1">
      <c r="A5" s="316"/>
      <c r="B5" s="375"/>
      <c r="C5" s="375"/>
      <c r="D5" s="317"/>
      <c r="E5" s="647" t="s">
        <v>192</v>
      </c>
      <c r="F5" s="647"/>
      <c r="G5" s="647"/>
      <c r="H5" s="647"/>
      <c r="I5" s="647"/>
      <c r="J5" s="647"/>
      <c r="K5" s="647"/>
      <c r="L5" s="312"/>
      <c r="M5" s="312"/>
    </row>
    <row r="6" spans="1:13" ht="20.100000000000001" customHeight="1">
      <c r="A6" s="318"/>
      <c r="B6" s="375"/>
      <c r="C6" s="379"/>
      <c r="D6" s="319"/>
      <c r="E6" s="312"/>
      <c r="F6" s="320"/>
      <c r="G6" s="415" t="s">
        <v>4</v>
      </c>
      <c r="H6" s="369">
        <v>2014</v>
      </c>
      <c r="I6" s="312"/>
      <c r="J6" s="312"/>
      <c r="K6" s="312"/>
      <c r="L6" s="312"/>
      <c r="M6" s="312"/>
    </row>
    <row r="7" spans="1:13" ht="20.100000000000001" customHeight="1" thickBot="1">
      <c r="A7" s="425"/>
      <c r="B7" s="375"/>
      <c r="C7" s="379"/>
      <c r="D7" s="380"/>
      <c r="E7" s="379"/>
      <c r="F7" s="426"/>
      <c r="G7" s="312"/>
      <c r="H7" s="312"/>
      <c r="I7" s="312"/>
      <c r="J7" s="312"/>
      <c r="K7" s="312"/>
      <c r="L7" s="312"/>
      <c r="M7" s="312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  <c r="L8" s="312"/>
      <c r="M8" s="312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L9" s="312"/>
      <c r="M9" s="321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  <c r="L10" s="312"/>
      <c r="M10" s="312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322">
        <v>0</v>
      </c>
      <c r="F12" s="323">
        <v>0</v>
      </c>
      <c r="G12" s="324">
        <v>0</v>
      </c>
      <c r="H12" s="322">
        <v>0</v>
      </c>
      <c r="I12" s="325">
        <v>0</v>
      </c>
      <c r="J12" s="325">
        <v>0</v>
      </c>
      <c r="K12" s="325">
        <v>0</v>
      </c>
      <c r="L12" s="312"/>
      <c r="M12" s="312"/>
    </row>
    <row r="13" spans="1:13" ht="16.5" customHeight="1">
      <c r="A13" s="398">
        <v>2</v>
      </c>
      <c r="B13" s="635"/>
      <c r="C13" s="433" t="s">
        <v>167</v>
      </c>
      <c r="D13" s="381"/>
      <c r="E13" s="326">
        <v>0</v>
      </c>
      <c r="F13" s="327">
        <v>0</v>
      </c>
      <c r="G13" s="328">
        <v>0</v>
      </c>
      <c r="H13" s="326">
        <v>0</v>
      </c>
      <c r="I13" s="329">
        <v>0</v>
      </c>
      <c r="J13" s="329">
        <v>0</v>
      </c>
      <c r="K13" s="329">
        <v>0</v>
      </c>
      <c r="L13" s="312"/>
      <c r="M13" s="312"/>
    </row>
    <row r="14" spans="1:13" ht="16.5" customHeight="1">
      <c r="A14" s="398">
        <v>3</v>
      </c>
      <c r="B14" s="635"/>
      <c r="C14" s="639" t="s">
        <v>168</v>
      </c>
      <c r="D14" s="640"/>
      <c r="E14" s="330">
        <v>0</v>
      </c>
      <c r="F14" s="331">
        <v>0</v>
      </c>
      <c r="G14" s="332">
        <v>0</v>
      </c>
      <c r="H14" s="333">
        <v>0</v>
      </c>
      <c r="I14" s="334">
        <v>0</v>
      </c>
      <c r="J14" s="334">
        <v>0</v>
      </c>
      <c r="K14" s="334">
        <v>0</v>
      </c>
      <c r="L14" s="312"/>
      <c r="M14" s="312"/>
    </row>
    <row r="15" spans="1:13" ht="16.5" customHeight="1">
      <c r="A15" s="398">
        <v>4</v>
      </c>
      <c r="B15" s="635"/>
      <c r="C15" s="641" t="s">
        <v>13</v>
      </c>
      <c r="D15" s="642"/>
      <c r="E15" s="335">
        <v>0</v>
      </c>
      <c r="F15" s="336">
        <v>138.74</v>
      </c>
      <c r="G15" s="337">
        <v>0</v>
      </c>
      <c r="H15" s="335">
        <v>138.74</v>
      </c>
      <c r="I15" s="338">
        <v>0</v>
      </c>
      <c r="J15" s="338">
        <v>0</v>
      </c>
      <c r="K15" s="338">
        <v>0</v>
      </c>
      <c r="L15" s="312"/>
      <c r="M15" s="312"/>
    </row>
    <row r="16" spans="1:13" ht="30.6" customHeight="1">
      <c r="A16" s="398">
        <v>5</v>
      </c>
      <c r="B16" s="635"/>
      <c r="C16" s="643" t="s">
        <v>169</v>
      </c>
      <c r="D16" s="644"/>
      <c r="E16" s="326">
        <v>0</v>
      </c>
      <c r="F16" s="327">
        <v>0</v>
      </c>
      <c r="G16" s="328">
        <v>0</v>
      </c>
      <c r="H16" s="326">
        <v>0</v>
      </c>
      <c r="I16" s="329">
        <v>0</v>
      </c>
      <c r="J16" s="329">
        <v>0</v>
      </c>
      <c r="K16" s="329">
        <v>0</v>
      </c>
      <c r="L16" s="312"/>
      <c r="M16" s="312"/>
    </row>
    <row r="17" spans="1:11" ht="16.5" customHeight="1">
      <c r="A17" s="398">
        <v>6</v>
      </c>
      <c r="B17" s="635"/>
      <c r="C17" s="433" t="s">
        <v>170</v>
      </c>
      <c r="D17" s="382"/>
      <c r="E17" s="339">
        <v>0</v>
      </c>
      <c r="F17" s="340">
        <v>138.74</v>
      </c>
      <c r="G17" s="341">
        <v>0</v>
      </c>
      <c r="H17" s="339">
        <v>138.74</v>
      </c>
      <c r="I17" s="342">
        <v>0</v>
      </c>
      <c r="J17" s="342">
        <v>0</v>
      </c>
      <c r="K17" s="342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335">
        <v>0</v>
      </c>
      <c r="F18" s="336">
        <v>0</v>
      </c>
      <c r="G18" s="337">
        <v>0</v>
      </c>
      <c r="H18" s="343">
        <v>0</v>
      </c>
      <c r="I18" s="338">
        <v>0</v>
      </c>
      <c r="J18" s="338">
        <v>0</v>
      </c>
      <c r="K18" s="338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335">
        <v>0</v>
      </c>
      <c r="F19" s="336">
        <v>0</v>
      </c>
      <c r="G19" s="337">
        <v>0</v>
      </c>
      <c r="H19" s="335">
        <v>0</v>
      </c>
      <c r="I19" s="338">
        <v>0</v>
      </c>
      <c r="J19" s="338">
        <v>0</v>
      </c>
      <c r="K19" s="338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335">
        <v>0</v>
      </c>
      <c r="F20" s="336">
        <v>0</v>
      </c>
      <c r="G20" s="337">
        <v>0</v>
      </c>
      <c r="H20" s="335">
        <v>0</v>
      </c>
      <c r="I20" s="338">
        <v>0</v>
      </c>
      <c r="J20" s="338">
        <v>0</v>
      </c>
      <c r="K20" s="338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335">
        <v>0</v>
      </c>
      <c r="F21" s="336">
        <v>0</v>
      </c>
      <c r="G21" s="337">
        <v>0</v>
      </c>
      <c r="H21" s="335">
        <v>0</v>
      </c>
      <c r="I21" s="338">
        <v>0</v>
      </c>
      <c r="J21" s="338">
        <v>0</v>
      </c>
      <c r="K21" s="338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344">
        <v>0</v>
      </c>
      <c r="F22" s="345">
        <v>0</v>
      </c>
      <c r="G22" s="346">
        <v>0</v>
      </c>
      <c r="H22" s="344">
        <v>0</v>
      </c>
      <c r="I22" s="347">
        <v>0</v>
      </c>
      <c r="J22" s="347">
        <v>0</v>
      </c>
      <c r="K22" s="347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335">
        <v>0</v>
      </c>
      <c r="F23" s="335">
        <v>0</v>
      </c>
      <c r="G23" s="335">
        <v>0</v>
      </c>
      <c r="H23" s="335">
        <v>0</v>
      </c>
      <c r="I23" s="335">
        <v>0</v>
      </c>
      <c r="J23" s="335">
        <v>0</v>
      </c>
      <c r="K23" s="335">
        <v>0</v>
      </c>
    </row>
    <row r="24" spans="1:11" ht="16.5" customHeight="1">
      <c r="A24" s="398">
        <v>13</v>
      </c>
      <c r="B24" s="383"/>
      <c r="C24" s="384"/>
      <c r="D24" s="408" t="s">
        <v>172</v>
      </c>
      <c r="E24" s="326">
        <v>0</v>
      </c>
      <c r="F24" s="327">
        <v>0</v>
      </c>
      <c r="G24" s="328">
        <v>0</v>
      </c>
      <c r="H24" s="326">
        <v>0</v>
      </c>
      <c r="I24" s="349">
        <v>0</v>
      </c>
      <c r="J24" s="349">
        <v>0</v>
      </c>
      <c r="K24" s="349">
        <v>0</v>
      </c>
    </row>
    <row r="25" spans="1:11" ht="16.5" customHeight="1">
      <c r="A25" s="398">
        <v>14</v>
      </c>
      <c r="B25" s="385"/>
      <c r="C25" s="312"/>
      <c r="D25" s="389" t="s">
        <v>173</v>
      </c>
      <c r="E25" s="339">
        <v>0</v>
      </c>
      <c r="F25" s="340">
        <v>0</v>
      </c>
      <c r="G25" s="341">
        <v>0</v>
      </c>
      <c r="H25" s="339">
        <v>0</v>
      </c>
      <c r="I25" s="350">
        <v>0</v>
      </c>
      <c r="J25" s="350">
        <v>0</v>
      </c>
      <c r="K25" s="350">
        <v>0</v>
      </c>
    </row>
    <row r="26" spans="1:11" ht="16.5" customHeight="1">
      <c r="A26" s="398">
        <v>15</v>
      </c>
      <c r="B26" s="386" t="s">
        <v>174</v>
      </c>
      <c r="C26" s="387"/>
      <c r="D26" s="387"/>
      <c r="E26" s="335">
        <v>0</v>
      </c>
      <c r="F26" s="336">
        <v>0</v>
      </c>
      <c r="G26" s="337">
        <v>0</v>
      </c>
      <c r="H26" s="335">
        <v>0</v>
      </c>
      <c r="I26" s="348">
        <v>0</v>
      </c>
      <c r="J26" s="348">
        <v>0</v>
      </c>
      <c r="K26" s="348">
        <v>0</v>
      </c>
    </row>
    <row r="27" spans="1:11" ht="16.5" customHeight="1">
      <c r="A27" s="398">
        <v>16</v>
      </c>
      <c r="B27" s="386" t="s">
        <v>19</v>
      </c>
      <c r="C27" s="387"/>
      <c r="D27" s="387"/>
      <c r="E27" s="335">
        <v>0</v>
      </c>
      <c r="F27" s="336">
        <v>0</v>
      </c>
      <c r="G27" s="337">
        <v>0</v>
      </c>
      <c r="H27" s="335">
        <v>0</v>
      </c>
      <c r="I27" s="348">
        <v>0</v>
      </c>
      <c r="J27" s="348">
        <v>0</v>
      </c>
      <c r="K27" s="348">
        <v>0</v>
      </c>
    </row>
    <row r="28" spans="1:11" ht="16.5" customHeight="1">
      <c r="A28" s="398">
        <v>17</v>
      </c>
      <c r="B28" s="403" t="s">
        <v>20</v>
      </c>
      <c r="C28" s="488"/>
      <c r="D28" s="488"/>
      <c r="E28" s="335">
        <v>0</v>
      </c>
      <c r="F28" s="336">
        <v>0</v>
      </c>
      <c r="G28" s="337">
        <v>0</v>
      </c>
      <c r="H28" s="335">
        <v>0</v>
      </c>
      <c r="I28" s="348">
        <v>0</v>
      </c>
      <c r="J28" s="348">
        <v>0</v>
      </c>
      <c r="K28" s="348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335">
        <v>0</v>
      </c>
      <c r="F29" s="336">
        <v>0</v>
      </c>
      <c r="G29" s="337">
        <v>0</v>
      </c>
      <c r="H29" s="335">
        <v>0</v>
      </c>
      <c r="I29" s="348">
        <v>0</v>
      </c>
      <c r="J29" s="348">
        <v>0</v>
      </c>
      <c r="K29" s="348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335">
        <v>0</v>
      </c>
      <c r="F30" s="336">
        <v>0</v>
      </c>
      <c r="G30" s="337">
        <v>0</v>
      </c>
      <c r="H30" s="335">
        <v>0</v>
      </c>
      <c r="I30" s="348">
        <v>0</v>
      </c>
      <c r="J30" s="348">
        <v>0</v>
      </c>
      <c r="K30" s="348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335">
        <v>0</v>
      </c>
      <c r="F31" s="336">
        <v>0</v>
      </c>
      <c r="G31" s="337">
        <v>0</v>
      </c>
      <c r="H31" s="335">
        <v>0</v>
      </c>
      <c r="I31" s="348">
        <v>0</v>
      </c>
      <c r="J31" s="348">
        <v>0</v>
      </c>
      <c r="K31" s="348">
        <v>0</v>
      </c>
    </row>
    <row r="32" spans="1:11" ht="16.5" customHeight="1">
      <c r="A32" s="398">
        <v>21</v>
      </c>
      <c r="B32" s="403" t="s">
        <v>22</v>
      </c>
      <c r="C32" s="488"/>
      <c r="D32" s="488"/>
      <c r="E32" s="335">
        <v>0</v>
      </c>
      <c r="F32" s="336">
        <v>0</v>
      </c>
      <c r="G32" s="337">
        <v>0</v>
      </c>
      <c r="H32" s="335">
        <v>0</v>
      </c>
      <c r="I32" s="348">
        <v>0</v>
      </c>
      <c r="J32" s="348">
        <v>0</v>
      </c>
      <c r="K32" s="348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335">
        <v>0</v>
      </c>
      <c r="F33" s="336">
        <v>0</v>
      </c>
      <c r="G33" s="337">
        <v>0</v>
      </c>
      <c r="H33" s="335">
        <v>0</v>
      </c>
      <c r="I33" s="348">
        <v>0</v>
      </c>
      <c r="J33" s="348">
        <v>0</v>
      </c>
      <c r="K33" s="348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335">
        <v>0</v>
      </c>
      <c r="F34" s="336">
        <v>0</v>
      </c>
      <c r="G34" s="337">
        <v>0</v>
      </c>
      <c r="H34" s="335">
        <v>0</v>
      </c>
      <c r="I34" s="348">
        <v>0</v>
      </c>
      <c r="J34" s="348">
        <v>0</v>
      </c>
      <c r="K34" s="348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335">
        <v>0</v>
      </c>
      <c r="F35" s="336">
        <v>0</v>
      </c>
      <c r="G35" s="337">
        <v>0</v>
      </c>
      <c r="H35" s="335">
        <v>0</v>
      </c>
      <c r="I35" s="348">
        <v>0</v>
      </c>
      <c r="J35" s="348">
        <v>0</v>
      </c>
      <c r="K35" s="348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335">
        <v>0</v>
      </c>
      <c r="F36" s="336">
        <v>0</v>
      </c>
      <c r="G36" s="337">
        <v>0</v>
      </c>
      <c r="H36" s="335">
        <v>0</v>
      </c>
      <c r="I36" s="348">
        <v>0</v>
      </c>
      <c r="J36" s="348">
        <v>0</v>
      </c>
      <c r="K36" s="348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335">
        <v>0</v>
      </c>
      <c r="F37" s="336">
        <v>0</v>
      </c>
      <c r="G37" s="337">
        <v>0</v>
      </c>
      <c r="H37" s="335">
        <v>0</v>
      </c>
      <c r="I37" s="348">
        <v>0</v>
      </c>
      <c r="J37" s="348">
        <v>0</v>
      </c>
      <c r="K37" s="348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335">
        <v>0</v>
      </c>
      <c r="F38" s="336">
        <v>0</v>
      </c>
      <c r="G38" s="337">
        <v>0</v>
      </c>
      <c r="H38" s="335">
        <v>0</v>
      </c>
      <c r="I38" s="348">
        <v>0</v>
      </c>
      <c r="J38" s="348">
        <v>0</v>
      </c>
      <c r="K38" s="348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335">
        <v>0</v>
      </c>
      <c r="F39" s="336">
        <v>0</v>
      </c>
      <c r="G39" s="337">
        <v>0</v>
      </c>
      <c r="H39" s="335">
        <v>0</v>
      </c>
      <c r="I39" s="348">
        <v>0</v>
      </c>
      <c r="J39" s="348">
        <v>0</v>
      </c>
      <c r="K39" s="348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335">
        <v>0</v>
      </c>
      <c r="F40" s="336">
        <v>0</v>
      </c>
      <c r="G40" s="337">
        <v>0</v>
      </c>
      <c r="H40" s="335">
        <v>0</v>
      </c>
      <c r="I40" s="348">
        <v>0</v>
      </c>
      <c r="J40" s="348">
        <v>0</v>
      </c>
      <c r="K40" s="348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335">
        <v>0</v>
      </c>
      <c r="F41" s="336">
        <v>0</v>
      </c>
      <c r="G41" s="337">
        <v>0</v>
      </c>
      <c r="H41" s="335">
        <v>0</v>
      </c>
      <c r="I41" s="348">
        <v>0</v>
      </c>
      <c r="J41" s="348">
        <v>0</v>
      </c>
      <c r="K41" s="348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335">
        <v>0</v>
      </c>
      <c r="F42" s="336">
        <v>0</v>
      </c>
      <c r="G42" s="337">
        <v>0</v>
      </c>
      <c r="H42" s="335">
        <v>0</v>
      </c>
      <c r="I42" s="348">
        <v>0</v>
      </c>
      <c r="J42" s="348">
        <v>0</v>
      </c>
      <c r="K42" s="348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335">
        <v>0</v>
      </c>
      <c r="F43" s="336">
        <v>0</v>
      </c>
      <c r="G43" s="337">
        <v>0</v>
      </c>
      <c r="H43" s="335">
        <v>0</v>
      </c>
      <c r="I43" s="348">
        <v>0</v>
      </c>
      <c r="J43" s="348">
        <v>0</v>
      </c>
      <c r="K43" s="348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335">
        <v>0</v>
      </c>
      <c r="F44" s="336">
        <v>0</v>
      </c>
      <c r="G44" s="337">
        <v>0</v>
      </c>
      <c r="H44" s="335">
        <v>0</v>
      </c>
      <c r="I44" s="348">
        <v>0</v>
      </c>
      <c r="J44" s="348">
        <v>0</v>
      </c>
      <c r="K44" s="348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335">
        <v>0</v>
      </c>
      <c r="F45" s="336">
        <v>0</v>
      </c>
      <c r="G45" s="337">
        <v>0</v>
      </c>
      <c r="H45" s="335">
        <v>0</v>
      </c>
      <c r="I45" s="348">
        <v>0</v>
      </c>
      <c r="J45" s="348">
        <v>0</v>
      </c>
      <c r="K45" s="348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335">
        <v>0</v>
      </c>
      <c r="F46" s="336">
        <v>0</v>
      </c>
      <c r="G46" s="337">
        <v>0</v>
      </c>
      <c r="H46" s="335">
        <v>0</v>
      </c>
      <c r="I46" s="348">
        <v>0</v>
      </c>
      <c r="J46" s="348">
        <v>0</v>
      </c>
      <c r="K46" s="348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335">
        <v>0</v>
      </c>
      <c r="F47" s="336">
        <v>0</v>
      </c>
      <c r="G47" s="337">
        <v>0</v>
      </c>
      <c r="H47" s="343">
        <v>0</v>
      </c>
      <c r="I47" s="348">
        <v>0</v>
      </c>
      <c r="J47" s="348">
        <v>0</v>
      </c>
      <c r="K47" s="348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335">
        <v>0</v>
      </c>
      <c r="F48" s="336">
        <v>0</v>
      </c>
      <c r="G48" s="337">
        <v>0</v>
      </c>
      <c r="H48" s="351">
        <v>0</v>
      </c>
      <c r="I48" s="348">
        <v>0</v>
      </c>
      <c r="J48" s="348">
        <v>0</v>
      </c>
      <c r="K48" s="348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335">
        <v>0</v>
      </c>
      <c r="F49" s="336">
        <v>0</v>
      </c>
      <c r="G49" s="337">
        <v>0</v>
      </c>
      <c r="H49" s="335">
        <v>0</v>
      </c>
      <c r="I49" s="348">
        <v>0</v>
      </c>
      <c r="J49" s="348">
        <v>0</v>
      </c>
      <c r="K49" s="348">
        <v>0</v>
      </c>
      <c r="L49" s="312"/>
    </row>
    <row r="50" spans="1:12" ht="16.5" customHeight="1">
      <c r="A50" s="398">
        <v>39</v>
      </c>
      <c r="B50" s="403" t="s">
        <v>36</v>
      </c>
      <c r="C50" s="488"/>
      <c r="D50" s="488"/>
      <c r="E50" s="335">
        <v>0</v>
      </c>
      <c r="F50" s="336">
        <v>0</v>
      </c>
      <c r="G50" s="337">
        <v>0</v>
      </c>
      <c r="H50" s="335">
        <v>0</v>
      </c>
      <c r="I50" s="348">
        <v>0</v>
      </c>
      <c r="J50" s="348">
        <v>0</v>
      </c>
      <c r="K50" s="348">
        <v>0</v>
      </c>
      <c r="L50" s="312"/>
    </row>
    <row r="51" spans="1:12" ht="16.5" customHeight="1">
      <c r="A51" s="398">
        <v>40</v>
      </c>
      <c r="B51" s="403" t="s">
        <v>37</v>
      </c>
      <c r="C51" s="488"/>
      <c r="D51" s="488"/>
      <c r="E51" s="335">
        <v>0</v>
      </c>
      <c r="F51" s="336">
        <v>0</v>
      </c>
      <c r="G51" s="337">
        <v>0</v>
      </c>
      <c r="H51" s="335">
        <v>0</v>
      </c>
      <c r="I51" s="348">
        <v>0</v>
      </c>
      <c r="J51" s="348">
        <v>0</v>
      </c>
      <c r="K51" s="348">
        <v>0</v>
      </c>
      <c r="L51" s="312"/>
    </row>
    <row r="52" spans="1:12" ht="16.5" customHeight="1">
      <c r="A52" s="398">
        <v>41</v>
      </c>
      <c r="B52" s="403" t="s">
        <v>38</v>
      </c>
      <c r="C52" s="488"/>
      <c r="D52" s="488"/>
      <c r="E52" s="335">
        <v>0</v>
      </c>
      <c r="F52" s="336">
        <v>0</v>
      </c>
      <c r="G52" s="337">
        <v>0</v>
      </c>
      <c r="H52" s="335">
        <v>0</v>
      </c>
      <c r="I52" s="348">
        <v>0</v>
      </c>
      <c r="J52" s="348">
        <v>0</v>
      </c>
      <c r="K52" s="348">
        <v>0</v>
      </c>
      <c r="L52" s="312"/>
    </row>
    <row r="53" spans="1:12" ht="16.5" customHeight="1">
      <c r="A53" s="398">
        <v>42</v>
      </c>
      <c r="B53" s="403" t="s">
        <v>39</v>
      </c>
      <c r="C53" s="488"/>
      <c r="D53" s="488"/>
      <c r="E53" s="335">
        <v>0</v>
      </c>
      <c r="F53" s="336">
        <v>0</v>
      </c>
      <c r="G53" s="337">
        <v>0</v>
      </c>
      <c r="H53" s="335">
        <v>0</v>
      </c>
      <c r="I53" s="348">
        <v>0</v>
      </c>
      <c r="J53" s="348">
        <v>0</v>
      </c>
      <c r="K53" s="348">
        <v>0</v>
      </c>
      <c r="L53" s="312"/>
    </row>
    <row r="54" spans="1:12" ht="16.5" customHeight="1">
      <c r="A54" s="398">
        <v>43</v>
      </c>
      <c r="B54" s="403" t="s">
        <v>180</v>
      </c>
      <c r="C54" s="488"/>
      <c r="D54" s="488"/>
      <c r="E54" s="335">
        <v>0</v>
      </c>
      <c r="F54" s="336">
        <v>0</v>
      </c>
      <c r="G54" s="337">
        <v>0</v>
      </c>
      <c r="H54" s="335">
        <v>0</v>
      </c>
      <c r="I54" s="348">
        <v>0</v>
      </c>
      <c r="J54" s="348">
        <v>0</v>
      </c>
      <c r="K54" s="348">
        <v>0</v>
      </c>
      <c r="L54" s="312"/>
    </row>
    <row r="55" spans="1:12" ht="16.5" customHeight="1">
      <c r="A55" s="398">
        <v>44</v>
      </c>
      <c r="B55" s="487"/>
      <c r="C55" s="405"/>
      <c r="D55" s="405"/>
      <c r="E55" s="335">
        <v>0</v>
      </c>
      <c r="F55" s="336">
        <v>0</v>
      </c>
      <c r="G55" s="337">
        <v>0</v>
      </c>
      <c r="H55" s="335">
        <v>0</v>
      </c>
      <c r="I55" s="348">
        <v>0</v>
      </c>
      <c r="J55" s="348">
        <v>0</v>
      </c>
      <c r="K55" s="348">
        <v>0</v>
      </c>
      <c r="L55" s="312"/>
    </row>
    <row r="56" spans="1:12" ht="16.5" customHeight="1" thickBot="1">
      <c r="A56" s="399">
        <v>45</v>
      </c>
      <c r="B56" s="390"/>
      <c r="C56" s="391"/>
      <c r="D56" s="391"/>
      <c r="E56" s="365">
        <v>0</v>
      </c>
      <c r="F56" s="366">
        <v>0</v>
      </c>
      <c r="G56" s="367">
        <v>0</v>
      </c>
      <c r="H56" s="365">
        <v>0</v>
      </c>
      <c r="I56" s="368">
        <v>0</v>
      </c>
      <c r="J56" s="368">
        <v>0</v>
      </c>
      <c r="K56" s="368">
        <v>0</v>
      </c>
      <c r="L56" s="312"/>
    </row>
    <row r="57" spans="1:12" ht="7.5" customHeight="1">
      <c r="A57" s="400"/>
      <c r="B57" s="409"/>
      <c r="C57" s="392"/>
      <c r="D57" s="392"/>
      <c r="E57" s="352"/>
      <c r="F57" s="353"/>
      <c r="G57" s="352"/>
      <c r="H57" s="352"/>
      <c r="I57" s="352"/>
      <c r="J57" s="352"/>
      <c r="K57" s="352"/>
      <c r="L57" s="312"/>
    </row>
    <row r="58" spans="1:12" ht="20.25" customHeight="1">
      <c r="A58" s="462" t="s">
        <v>181</v>
      </c>
      <c r="B58" s="354"/>
      <c r="C58" s="355"/>
      <c r="D58" s="355"/>
      <c r="E58" s="355"/>
      <c r="F58" s="356"/>
      <c r="G58" s="410"/>
      <c r="H58" s="356">
        <f>SUM(H24:H55,H18:H22,H16:H17,H13:H14)</f>
        <v>138.74</v>
      </c>
      <c r="I58" s="356"/>
      <c r="J58" s="356"/>
      <c r="K58" s="357"/>
      <c r="L58" s="357"/>
    </row>
    <row r="59" spans="1:12" ht="20.25" customHeight="1">
      <c r="A59" s="462"/>
      <c r="B59" s="354"/>
      <c r="C59" s="355"/>
      <c r="D59" s="355"/>
      <c r="E59" s="355"/>
      <c r="F59" s="356"/>
      <c r="G59" s="410"/>
      <c r="H59" s="356"/>
      <c r="I59" s="356"/>
      <c r="J59" s="356"/>
      <c r="K59" s="357"/>
      <c r="L59" s="357"/>
    </row>
    <row r="60" spans="1:12" ht="18.75" customHeight="1">
      <c r="A60" s="358"/>
      <c r="B60" s="411" t="s">
        <v>182</v>
      </c>
      <c r="C60" s="412"/>
      <c r="D60" s="413"/>
      <c r="E60" s="359"/>
      <c r="F60" s="414" t="s">
        <v>40</v>
      </c>
      <c r="G60" s="485" t="s">
        <v>218</v>
      </c>
      <c r="H60" s="360"/>
      <c r="I60" s="312"/>
      <c r="J60" s="312"/>
      <c r="K60" s="312"/>
      <c r="L60" s="312"/>
    </row>
    <row r="61" spans="1:12" ht="18" customHeight="1">
      <c r="A61" s="376"/>
      <c r="B61" s="375"/>
      <c r="C61" s="375"/>
      <c r="D61" s="375"/>
      <c r="E61" s="375"/>
      <c r="F61" s="375"/>
      <c r="G61" s="312"/>
      <c r="H61" s="312"/>
      <c r="I61" s="312"/>
      <c r="J61" s="312"/>
      <c r="K61" s="312"/>
      <c r="L61" s="312"/>
    </row>
    <row r="62" spans="1:12" ht="20.100000000000001" customHeight="1">
      <c r="A62" s="361"/>
      <c r="B62" s="361"/>
      <c r="C62" s="361"/>
      <c r="D62" s="471" t="s">
        <v>183</v>
      </c>
      <c r="E62" s="627" t="s">
        <v>184</v>
      </c>
      <c r="F62" s="627"/>
      <c r="G62" s="627" t="s">
        <v>185</v>
      </c>
      <c r="H62" s="627"/>
      <c r="I62" s="312"/>
      <c r="J62" s="312"/>
      <c r="K62" s="312"/>
      <c r="L62" s="312"/>
    </row>
    <row r="63" spans="1:12" ht="20.100000000000001" customHeight="1">
      <c r="A63" s="312"/>
      <c r="B63" s="312"/>
      <c r="C63" s="312"/>
      <c r="D63" s="472" t="s">
        <v>186</v>
      </c>
      <c r="E63" s="628" t="s">
        <v>187</v>
      </c>
      <c r="F63" s="629"/>
      <c r="G63" s="666" t="s">
        <v>188</v>
      </c>
      <c r="H63" s="667"/>
      <c r="I63" s="312"/>
      <c r="J63" s="312"/>
      <c r="K63" s="312"/>
      <c r="L63" s="312"/>
    </row>
    <row r="64" spans="1:12" ht="20.100000000000001" customHeight="1">
      <c r="A64" s="312"/>
      <c r="B64" s="312"/>
      <c r="C64" s="312"/>
      <c r="D64" s="312"/>
      <c r="E64" s="312"/>
      <c r="F64" s="312"/>
      <c r="G64" s="312"/>
      <c r="H64" s="312"/>
      <c r="I64" s="312"/>
      <c r="J64" s="312"/>
      <c r="K64" s="312"/>
      <c r="L64" s="312"/>
    </row>
    <row r="65" spans="1:1" ht="20.100000000000001" customHeight="1">
      <c r="A65" s="376"/>
    </row>
    <row r="66" spans="1:1" ht="20.100000000000001" customHeight="1">
      <c r="A66" s="376"/>
    </row>
    <row r="67" spans="1:1" ht="20.100000000000001" customHeight="1">
      <c r="A67" s="376"/>
    </row>
    <row r="68" spans="1:1" ht="20.100000000000001" customHeight="1">
      <c r="A68" s="376"/>
    </row>
    <row r="69" spans="1:1" ht="20.100000000000001" customHeight="1">
      <c r="A69" s="376"/>
    </row>
    <row r="70" spans="1:1" ht="20.100000000000001" customHeight="1">
      <c r="A70" s="376"/>
    </row>
    <row r="71" spans="1:1" ht="20.100000000000001" customHeight="1">
      <c r="A71" s="376"/>
    </row>
    <row r="72" spans="1:1" ht="20.100000000000001" customHeight="1">
      <c r="A72" s="376"/>
    </row>
    <row r="73" spans="1:1" ht="20.100000000000001" customHeight="1">
      <c r="A73" s="376"/>
    </row>
    <row r="74" spans="1:1" ht="20.100000000000001" customHeight="1">
      <c r="A74" s="376"/>
    </row>
    <row r="75" spans="1:1" ht="20.100000000000001" customHeight="1">
      <c r="A75" s="376"/>
    </row>
    <row r="76" spans="1:1" ht="20.100000000000001" customHeight="1">
      <c r="A76" s="376"/>
    </row>
    <row r="77" spans="1:1" ht="20.100000000000001" customHeight="1">
      <c r="A77" s="376"/>
    </row>
    <row r="78" spans="1:1" ht="20.100000000000001" customHeight="1">
      <c r="A78" s="376"/>
    </row>
    <row r="79" spans="1:1" ht="20.100000000000001" customHeight="1">
      <c r="A79" s="376"/>
    </row>
    <row r="80" spans="1:1" ht="20.100000000000001" customHeight="1">
      <c r="A80" s="376"/>
    </row>
    <row r="81" spans="1:1" ht="20.100000000000001" customHeight="1">
      <c r="A81" s="376"/>
    </row>
    <row r="82" spans="1:1" ht="20.100000000000001" customHeight="1">
      <c r="A82" s="376"/>
    </row>
    <row r="83" spans="1:1" ht="20.100000000000001" customHeight="1">
      <c r="A83" s="376"/>
    </row>
    <row r="84" spans="1:1" ht="20.100000000000001" customHeight="1">
      <c r="A84" s="376"/>
    </row>
    <row r="85" spans="1:1" ht="20.100000000000001" customHeight="1">
      <c r="A85" s="376"/>
    </row>
    <row r="86" spans="1:1" ht="20.100000000000001" customHeight="1">
      <c r="A86" s="376"/>
    </row>
    <row r="87" spans="1:1" ht="20.100000000000001" customHeight="1">
      <c r="A87" s="376"/>
    </row>
    <row r="88" spans="1:1" ht="20.100000000000001" customHeight="1">
      <c r="A88" s="376"/>
    </row>
    <row r="89" spans="1:1" ht="20.100000000000001" customHeight="1">
      <c r="A89" s="376"/>
    </row>
    <row r="90" spans="1:1" ht="20.100000000000001" customHeight="1">
      <c r="A90" s="376"/>
    </row>
    <row r="91" spans="1:1" ht="20.100000000000001" customHeight="1">
      <c r="A91" s="376"/>
    </row>
    <row r="92" spans="1:1" ht="20.100000000000001" customHeight="1">
      <c r="A92" s="376"/>
    </row>
    <row r="93" spans="1:1" ht="20.100000000000001" customHeight="1">
      <c r="A93" s="376"/>
    </row>
    <row r="94" spans="1:1" ht="20.100000000000001" customHeight="1">
      <c r="A94" s="376"/>
    </row>
    <row r="95" spans="1:1" ht="20.100000000000001" customHeight="1">
      <c r="A95" s="376"/>
    </row>
    <row r="96" spans="1:1" ht="20.100000000000001" customHeight="1">
      <c r="A96" s="376"/>
    </row>
    <row r="97" spans="1:1" ht="20.100000000000001" customHeight="1">
      <c r="A97" s="376"/>
    </row>
    <row r="98" spans="1:1" ht="20.100000000000001" customHeight="1">
      <c r="A98" s="376"/>
    </row>
    <row r="99" spans="1:1" ht="20.100000000000001" customHeight="1">
      <c r="A99" s="376"/>
    </row>
    <row r="100" spans="1:1" ht="20.100000000000001" customHeight="1">
      <c r="A100" s="376"/>
    </row>
    <row r="101" spans="1:1" ht="20.100000000000001" customHeight="1">
      <c r="A101" s="376"/>
    </row>
    <row r="102" spans="1:1" ht="20.100000000000001" customHeight="1">
      <c r="A102" s="376"/>
    </row>
    <row r="103" spans="1:1" ht="20.100000000000001" customHeight="1">
      <c r="A103" s="376"/>
    </row>
    <row r="104" spans="1:1" ht="20.100000000000001" customHeight="1">
      <c r="A104" s="376"/>
    </row>
    <row r="105" spans="1:1" ht="20.100000000000001" customHeight="1">
      <c r="A105" s="376"/>
    </row>
    <row r="106" spans="1:1" ht="20.100000000000001" customHeight="1">
      <c r="A106" s="376"/>
    </row>
    <row r="107" spans="1:1" ht="20.100000000000001" customHeight="1">
      <c r="A107" s="376"/>
    </row>
    <row r="108" spans="1:1" ht="20.100000000000001" customHeight="1">
      <c r="A108" s="376"/>
    </row>
    <row r="109" spans="1:1" ht="20.100000000000001" customHeight="1">
      <c r="A109" s="376"/>
    </row>
    <row r="110" spans="1:1" ht="20.100000000000001" customHeight="1">
      <c r="A110" s="376"/>
    </row>
    <row r="111" spans="1:1" ht="20.100000000000001" customHeight="1">
      <c r="A111" s="376"/>
    </row>
    <row r="112" spans="1:1" ht="20.100000000000001" customHeight="1">
      <c r="A112" s="376"/>
    </row>
    <row r="113" spans="1:1" ht="20.100000000000001" customHeight="1">
      <c r="A113" s="376"/>
    </row>
    <row r="114" spans="1:1" ht="20.100000000000001" customHeight="1">
      <c r="A114" s="376"/>
    </row>
    <row r="115" spans="1:1" ht="20.100000000000001" customHeight="1">
      <c r="A115" s="376"/>
    </row>
    <row r="116" spans="1:1" ht="20.100000000000001" customHeight="1">
      <c r="A116" s="376"/>
    </row>
    <row r="117" spans="1:1" ht="20.100000000000001" customHeight="1">
      <c r="A117" s="376"/>
    </row>
    <row r="118" spans="1:1" ht="20.100000000000001" customHeight="1">
      <c r="A118" s="376"/>
    </row>
    <row r="119" spans="1:1" ht="20.100000000000001" customHeight="1">
      <c r="A119" s="376"/>
    </row>
    <row r="120" spans="1:1" ht="20.100000000000001" customHeight="1">
      <c r="A120" s="376"/>
    </row>
    <row r="121" spans="1:1" ht="20.100000000000001" customHeight="1">
      <c r="A121" s="376"/>
    </row>
    <row r="122" spans="1:1" ht="20.100000000000001" customHeight="1">
      <c r="A122" s="376"/>
    </row>
    <row r="123" spans="1:1" ht="20.100000000000001" customHeight="1">
      <c r="A123" s="376"/>
    </row>
    <row r="124" spans="1:1" ht="20.100000000000001" customHeight="1">
      <c r="A124" s="376"/>
    </row>
    <row r="125" spans="1:1" ht="20.100000000000001" customHeight="1">
      <c r="A125" s="376"/>
    </row>
    <row r="126" spans="1:1" ht="20.100000000000001" customHeight="1">
      <c r="A126" s="376"/>
    </row>
    <row r="127" spans="1:1" ht="20.100000000000001" customHeight="1">
      <c r="A127" s="376"/>
    </row>
    <row r="128" spans="1:1" ht="20.100000000000001" customHeight="1">
      <c r="A128" s="376"/>
    </row>
    <row r="129" spans="1:1" ht="20.100000000000001" customHeight="1">
      <c r="A129" s="376"/>
    </row>
    <row r="130" spans="1:1" ht="20.100000000000001" customHeight="1">
      <c r="A130" s="376"/>
    </row>
    <row r="131" spans="1:1" ht="20.100000000000001" customHeight="1">
      <c r="A131" s="376"/>
    </row>
    <row r="132" spans="1:1" ht="20.100000000000001" customHeight="1">
      <c r="A132" s="376"/>
    </row>
    <row r="133" spans="1:1" ht="20.100000000000001" customHeight="1">
      <c r="A133" s="376"/>
    </row>
    <row r="134" spans="1:1" ht="20.100000000000001" customHeight="1">
      <c r="A134" s="376"/>
    </row>
    <row r="135" spans="1:1" ht="20.100000000000001" customHeight="1">
      <c r="A135" s="376"/>
    </row>
    <row r="136" spans="1:1" ht="20.100000000000001" customHeight="1">
      <c r="A136" s="376"/>
    </row>
    <row r="137" spans="1:1" ht="20.100000000000001" customHeight="1">
      <c r="A137" s="376"/>
    </row>
    <row r="138" spans="1:1" ht="20.100000000000001" customHeight="1">
      <c r="A138" s="376"/>
    </row>
    <row r="139" spans="1:1" ht="20.100000000000001" customHeight="1">
      <c r="A139" s="376"/>
    </row>
    <row r="140" spans="1:1" ht="20.100000000000001" customHeight="1">
      <c r="A140" s="376"/>
    </row>
    <row r="141" spans="1:1" ht="20.100000000000001" customHeight="1">
      <c r="A141" s="376"/>
    </row>
    <row r="142" spans="1:1" ht="20.100000000000001" customHeight="1">
      <c r="A142" s="376"/>
    </row>
    <row r="143" spans="1:1" ht="20.100000000000001" customHeight="1">
      <c r="A143" s="376"/>
    </row>
    <row r="144" spans="1:1" ht="20.100000000000001" customHeight="1">
      <c r="A144" s="376"/>
    </row>
    <row r="145" spans="1:1" ht="20.100000000000001" customHeight="1">
      <c r="A145" s="376"/>
    </row>
    <row r="146" spans="1:1" ht="20.100000000000001" customHeight="1">
      <c r="A146" s="376"/>
    </row>
    <row r="147" spans="1:1" ht="20.100000000000001" customHeight="1">
      <c r="A147" s="376"/>
    </row>
    <row r="148" spans="1:1" ht="20.100000000000001" customHeight="1">
      <c r="A148" s="376"/>
    </row>
    <row r="149" spans="1:1" ht="20.100000000000001" customHeight="1">
      <c r="A149" s="376"/>
    </row>
    <row r="150" spans="1:1" ht="20.100000000000001" customHeight="1">
      <c r="A150" s="376"/>
    </row>
    <row r="151" spans="1:1" ht="20.100000000000001" customHeight="1">
      <c r="A151" s="376"/>
    </row>
    <row r="152" spans="1:1" ht="20.100000000000001" customHeight="1">
      <c r="A152" s="376"/>
    </row>
    <row r="153" spans="1:1" ht="20.100000000000001" customHeight="1">
      <c r="A153" s="376"/>
    </row>
    <row r="154" spans="1:1" ht="20.100000000000001" customHeight="1">
      <c r="A154" s="376"/>
    </row>
    <row r="155" spans="1:1" ht="20.100000000000001" customHeight="1">
      <c r="A155" s="376"/>
    </row>
    <row r="156" spans="1:1" ht="20.100000000000001" customHeight="1">
      <c r="A156" s="376"/>
    </row>
    <row r="157" spans="1:1" ht="20.100000000000001" customHeight="1">
      <c r="A157" s="376"/>
    </row>
    <row r="158" spans="1:1" ht="20.100000000000001" customHeight="1">
      <c r="A158" s="376"/>
    </row>
    <row r="159" spans="1:1" ht="20.100000000000001" customHeight="1">
      <c r="A159" s="376"/>
    </row>
    <row r="160" spans="1:1" ht="20.100000000000001" customHeight="1">
      <c r="A160" s="376"/>
    </row>
    <row r="161" spans="1:1" ht="20.100000000000001" customHeight="1">
      <c r="A161" s="376"/>
    </row>
    <row r="162" spans="1:1" ht="20.100000000000001" customHeight="1">
      <c r="A162" s="376"/>
    </row>
    <row r="163" spans="1:1" ht="20.100000000000001" customHeight="1">
      <c r="A163" s="376"/>
    </row>
    <row r="164" spans="1:1" ht="20.100000000000001" customHeight="1">
      <c r="A164" s="376"/>
    </row>
    <row r="165" spans="1:1" ht="20.100000000000001" customHeight="1">
      <c r="A165" s="376"/>
    </row>
    <row r="166" spans="1:1" ht="20.100000000000001" customHeight="1">
      <c r="A166" s="376"/>
    </row>
    <row r="167" spans="1:1" ht="20.100000000000001" customHeight="1">
      <c r="A167" s="376"/>
    </row>
    <row r="168" spans="1:1" ht="20.100000000000001" customHeight="1">
      <c r="A168" s="376"/>
    </row>
    <row r="169" spans="1:1" ht="20.100000000000001" customHeight="1">
      <c r="A169" s="376"/>
    </row>
    <row r="170" spans="1:1" ht="20.100000000000001" customHeight="1">
      <c r="A170" s="376"/>
    </row>
    <row r="171" spans="1:1" ht="20.100000000000001" customHeight="1">
      <c r="A171" s="376"/>
    </row>
    <row r="172" spans="1:1" ht="20.100000000000001" customHeight="1">
      <c r="A172" s="376"/>
    </row>
    <row r="173" spans="1:1" ht="20.100000000000001" customHeight="1">
      <c r="A173" s="376"/>
    </row>
    <row r="174" spans="1:1" ht="20.100000000000001" customHeight="1">
      <c r="A174" s="376"/>
    </row>
    <row r="175" spans="1:1" ht="20.100000000000001" customHeight="1">
      <c r="A175" s="376"/>
    </row>
    <row r="176" spans="1:1" ht="20.100000000000001" customHeight="1">
      <c r="A176" s="376"/>
    </row>
    <row r="177" spans="1:1" ht="20.100000000000001" customHeight="1">
      <c r="A177" s="376"/>
    </row>
    <row r="178" spans="1:1" ht="20.100000000000001" customHeight="1">
      <c r="A178" s="376"/>
    </row>
    <row r="179" spans="1:1" ht="20.100000000000001" customHeight="1">
      <c r="A179" s="376"/>
    </row>
    <row r="180" spans="1:1" ht="20.100000000000001" customHeight="1">
      <c r="A180" s="376"/>
    </row>
    <row r="181" spans="1:1" ht="20.100000000000001" customHeight="1">
      <c r="A181" s="376"/>
    </row>
    <row r="182" spans="1:1" ht="20.100000000000001" customHeight="1">
      <c r="A182" s="376"/>
    </row>
    <row r="183" spans="1:1" ht="20.100000000000001" customHeight="1">
      <c r="A183" s="376"/>
    </row>
    <row r="184" spans="1:1" ht="20.100000000000001" customHeight="1">
      <c r="A184" s="376"/>
    </row>
    <row r="185" spans="1:1" ht="20.100000000000001" customHeight="1">
      <c r="A185" s="376"/>
    </row>
    <row r="186" spans="1:1" ht="20.100000000000001" customHeight="1">
      <c r="A186" s="376"/>
    </row>
    <row r="187" spans="1:1" ht="20.100000000000001" customHeight="1">
      <c r="A187" s="376"/>
    </row>
    <row r="188" spans="1:1" ht="20.100000000000001" customHeight="1">
      <c r="A188" s="376"/>
    </row>
    <row r="189" spans="1:1" ht="20.100000000000001" customHeight="1">
      <c r="A189" s="376"/>
    </row>
    <row r="190" spans="1:1" ht="20.100000000000001" customHeight="1">
      <c r="A190" s="376"/>
    </row>
    <row r="191" spans="1:1" ht="20.100000000000001" customHeight="1">
      <c r="A191" s="376"/>
    </row>
    <row r="192" spans="1:1" ht="20.100000000000001" customHeight="1">
      <c r="A192" s="376"/>
    </row>
    <row r="193" spans="1:1" ht="20.100000000000001" customHeight="1">
      <c r="A193" s="376"/>
    </row>
    <row r="194" spans="1:1" ht="20.100000000000001" customHeight="1">
      <c r="A194" s="376"/>
    </row>
    <row r="195" spans="1:1" ht="20.100000000000001" customHeight="1">
      <c r="A195" s="376"/>
    </row>
    <row r="196" spans="1:1" ht="20.100000000000001" customHeight="1">
      <c r="A196" s="376"/>
    </row>
    <row r="197" spans="1:1" ht="20.100000000000001" customHeight="1">
      <c r="A197" s="376"/>
    </row>
    <row r="198" spans="1:1" ht="20.100000000000001" customHeight="1">
      <c r="A198" s="376"/>
    </row>
    <row r="199" spans="1:1" ht="20.100000000000001" customHeight="1">
      <c r="A199" s="376"/>
    </row>
    <row r="200" spans="1:1" ht="20.100000000000001" customHeight="1">
      <c r="A200" s="376"/>
    </row>
    <row r="201" spans="1:1" ht="20.100000000000001" customHeight="1">
      <c r="A201" s="376"/>
    </row>
    <row r="202" spans="1:1" ht="20.100000000000001" customHeight="1">
      <c r="A202" s="376"/>
    </row>
    <row r="203" spans="1:1" ht="20.100000000000001" customHeight="1">
      <c r="A203" s="376"/>
    </row>
    <row r="204" spans="1:1" ht="20.100000000000001" customHeight="1">
      <c r="A204" s="376"/>
    </row>
    <row r="205" spans="1:1" ht="20.100000000000001" customHeight="1">
      <c r="A205" s="376"/>
    </row>
    <row r="206" spans="1:1" ht="20.100000000000001" customHeight="1">
      <c r="A206" s="376"/>
    </row>
    <row r="207" spans="1:1" ht="20.100000000000001" customHeight="1">
      <c r="A207" s="376"/>
    </row>
    <row r="208" spans="1:1" ht="20.100000000000001" customHeight="1">
      <c r="A208" s="376"/>
    </row>
    <row r="209" spans="1:1" ht="20.100000000000001" customHeight="1">
      <c r="A209" s="376"/>
    </row>
    <row r="210" spans="1:1" ht="20.100000000000001" customHeight="1">
      <c r="A210" s="376"/>
    </row>
    <row r="211" spans="1:1" ht="20.100000000000001" customHeight="1">
      <c r="A211" s="376"/>
    </row>
    <row r="212" spans="1:1" ht="20.100000000000001" customHeight="1">
      <c r="A212" s="376"/>
    </row>
    <row r="213" spans="1:1" ht="20.100000000000001" customHeight="1">
      <c r="A213" s="376"/>
    </row>
    <row r="214" spans="1:1" ht="20.100000000000001" customHeight="1">
      <c r="A214" s="376"/>
    </row>
    <row r="215" spans="1:1" ht="20.100000000000001" customHeight="1">
      <c r="A215" s="376"/>
    </row>
    <row r="216" spans="1:1" ht="20.100000000000001" customHeight="1">
      <c r="A216" s="376"/>
    </row>
    <row r="217" spans="1:1" ht="20.100000000000001" customHeight="1">
      <c r="A217" s="376"/>
    </row>
    <row r="218" spans="1:1" ht="20.100000000000001" customHeight="1">
      <c r="A218" s="376"/>
    </row>
    <row r="219" spans="1:1" ht="20.100000000000001" customHeight="1">
      <c r="A219" s="376"/>
    </row>
    <row r="220" spans="1:1" ht="20.100000000000001" customHeight="1">
      <c r="A220" s="376"/>
    </row>
    <row r="221" spans="1:1" ht="20.100000000000001" customHeight="1">
      <c r="A221" s="376"/>
    </row>
    <row r="222" spans="1:1" ht="20.100000000000001" customHeight="1">
      <c r="A222" s="376"/>
    </row>
    <row r="223" spans="1:1" ht="20.100000000000001" customHeight="1">
      <c r="A223" s="376"/>
    </row>
    <row r="224" spans="1:1" ht="20.100000000000001" customHeight="1">
      <c r="A224" s="376"/>
    </row>
    <row r="225" spans="1:1" ht="20.100000000000001" customHeight="1">
      <c r="A225" s="376"/>
    </row>
    <row r="226" spans="1:1" ht="20.100000000000001" customHeight="1">
      <c r="A226" s="376"/>
    </row>
    <row r="227" spans="1:1" ht="20.100000000000001" customHeight="1">
      <c r="A227" s="376"/>
    </row>
    <row r="228" spans="1:1" ht="20.100000000000001" customHeight="1">
      <c r="A228" s="376"/>
    </row>
    <row r="229" spans="1:1" ht="20.100000000000001" customHeight="1">
      <c r="A229" s="376"/>
    </row>
    <row r="230" spans="1:1" ht="20.100000000000001" customHeight="1">
      <c r="A230" s="376"/>
    </row>
    <row r="231" spans="1:1" ht="20.100000000000001" customHeight="1">
      <c r="A231" s="376"/>
    </row>
    <row r="232" spans="1:1" ht="20.100000000000001" customHeight="1">
      <c r="A232" s="376"/>
    </row>
    <row r="233" spans="1:1" ht="20.100000000000001" customHeight="1">
      <c r="A233" s="376"/>
    </row>
    <row r="234" spans="1:1" ht="20.100000000000001" customHeight="1">
      <c r="A234" s="376"/>
    </row>
    <row r="235" spans="1:1" ht="20.100000000000001" customHeight="1">
      <c r="A235" s="376"/>
    </row>
    <row r="236" spans="1:1" ht="20.100000000000001" customHeight="1">
      <c r="A236" s="376"/>
    </row>
    <row r="237" spans="1:1" ht="20.100000000000001" customHeight="1">
      <c r="A237" s="376"/>
    </row>
    <row r="238" spans="1:1" ht="20.100000000000001" customHeight="1">
      <c r="A238" s="376"/>
    </row>
    <row r="239" spans="1:1" ht="20.100000000000001" customHeight="1">
      <c r="A239" s="376"/>
    </row>
    <row r="240" spans="1:1" ht="20.100000000000001" customHeight="1">
      <c r="A240" s="376"/>
    </row>
    <row r="241" spans="1:1" ht="20.100000000000001" customHeight="1">
      <c r="A241" s="376"/>
    </row>
    <row r="242" spans="1:1" ht="20.100000000000001" customHeight="1">
      <c r="A242" s="376"/>
    </row>
    <row r="243" spans="1:1" ht="20.100000000000001" customHeight="1">
      <c r="A243" s="376"/>
    </row>
    <row r="244" spans="1:1" ht="20.100000000000001" customHeight="1">
      <c r="A244" s="376"/>
    </row>
    <row r="245" spans="1:1" ht="20.100000000000001" customHeight="1">
      <c r="A245" s="376"/>
    </row>
    <row r="246" spans="1:1" ht="20.100000000000001" customHeight="1">
      <c r="A246" s="376"/>
    </row>
    <row r="247" spans="1:1" ht="20.100000000000001" customHeight="1">
      <c r="A247" s="376"/>
    </row>
    <row r="248" spans="1:1" ht="20.100000000000001" customHeight="1">
      <c r="A248" s="376"/>
    </row>
    <row r="249" spans="1:1" ht="20.100000000000001" customHeight="1">
      <c r="A249" s="376"/>
    </row>
    <row r="250" spans="1:1" ht="20.100000000000001" customHeight="1">
      <c r="A250" s="376"/>
    </row>
    <row r="251" spans="1:1" ht="20.100000000000001" customHeight="1">
      <c r="A251" s="376"/>
    </row>
    <row r="252" spans="1:1" ht="20.100000000000001" customHeight="1">
      <c r="A252" s="376"/>
    </row>
    <row r="253" spans="1:1" ht="20.100000000000001" customHeight="1">
      <c r="A253" s="376"/>
    </row>
    <row r="254" spans="1:1" ht="20.100000000000001" customHeight="1">
      <c r="A254" s="376"/>
    </row>
    <row r="255" spans="1:1" ht="20.100000000000001" customHeight="1">
      <c r="A255" s="376"/>
    </row>
    <row r="256" spans="1:1" ht="20.100000000000001" customHeight="1">
      <c r="A256" s="376"/>
    </row>
    <row r="257" spans="1:1" ht="20.100000000000001" customHeight="1">
      <c r="A257" s="376"/>
    </row>
    <row r="258" spans="1:1" ht="20.100000000000001" customHeight="1">
      <c r="A258" s="376"/>
    </row>
    <row r="259" spans="1:1" ht="20.100000000000001" customHeight="1">
      <c r="A259" s="376"/>
    </row>
    <row r="260" spans="1:1" ht="20.100000000000001" customHeight="1">
      <c r="A260" s="376"/>
    </row>
    <row r="261" spans="1:1" ht="20.100000000000001" customHeight="1">
      <c r="A261" s="376"/>
    </row>
    <row r="262" spans="1:1" ht="20.100000000000001" customHeight="1">
      <c r="A262" s="376"/>
    </row>
    <row r="263" spans="1:1" ht="20.100000000000001" customHeight="1">
      <c r="A263" s="376"/>
    </row>
    <row r="264" spans="1:1" ht="20.100000000000001" customHeight="1">
      <c r="A264" s="376"/>
    </row>
    <row r="265" spans="1:1" ht="20.100000000000001" customHeight="1">
      <c r="A265" s="376"/>
    </row>
    <row r="266" spans="1:1" ht="20.100000000000001" customHeight="1">
      <c r="A266" s="376"/>
    </row>
    <row r="267" spans="1:1" ht="20.100000000000001" customHeight="1">
      <c r="A267" s="376"/>
    </row>
    <row r="268" spans="1:1" ht="20.100000000000001" customHeight="1">
      <c r="A268" s="376"/>
    </row>
    <row r="269" spans="1:1" ht="20.100000000000001" customHeight="1">
      <c r="A269" s="376"/>
    </row>
    <row r="270" spans="1:1" ht="20.100000000000001" customHeight="1">
      <c r="A270" s="376"/>
    </row>
    <row r="271" spans="1:1" ht="20.100000000000001" customHeight="1">
      <c r="A271" s="376"/>
    </row>
    <row r="272" spans="1:1" ht="20.100000000000001" customHeight="1">
      <c r="A272" s="376"/>
    </row>
    <row r="273" spans="1:1" ht="20.100000000000001" customHeight="1">
      <c r="A273" s="376"/>
    </row>
    <row r="274" spans="1:1" ht="20.100000000000001" customHeight="1">
      <c r="A274" s="376"/>
    </row>
    <row r="275" spans="1:1" ht="20.100000000000001" customHeight="1">
      <c r="A275" s="376"/>
    </row>
    <row r="276" spans="1:1" ht="20.100000000000001" customHeight="1">
      <c r="A276" s="376"/>
    </row>
    <row r="277" spans="1:1" ht="20.100000000000001" customHeight="1">
      <c r="A277" s="376"/>
    </row>
    <row r="278" spans="1:1" ht="20.100000000000001" customHeight="1">
      <c r="A278" s="376"/>
    </row>
    <row r="279" spans="1:1" ht="20.100000000000001" customHeight="1">
      <c r="A279" s="376"/>
    </row>
    <row r="280" spans="1:1" ht="20.100000000000001" customHeight="1">
      <c r="A280" s="376"/>
    </row>
    <row r="281" spans="1:1" ht="20.100000000000001" customHeight="1">
      <c r="A281" s="376"/>
    </row>
    <row r="282" spans="1:1" ht="20.100000000000001" customHeight="1">
      <c r="A282" s="376"/>
    </row>
    <row r="283" spans="1:1" ht="20.100000000000001" customHeight="1">
      <c r="A283" s="376"/>
    </row>
    <row r="284" spans="1:1" ht="20.100000000000001" customHeight="1">
      <c r="A284" s="376"/>
    </row>
    <row r="285" spans="1:1" ht="20.100000000000001" customHeight="1">
      <c r="A285" s="376"/>
    </row>
    <row r="286" spans="1:1" ht="20.100000000000001" customHeight="1">
      <c r="A286" s="376"/>
    </row>
    <row r="287" spans="1:1" ht="20.100000000000001" customHeight="1">
      <c r="A287" s="376"/>
    </row>
    <row r="288" spans="1:1" ht="20.100000000000001" customHeight="1">
      <c r="A288" s="376"/>
    </row>
    <row r="289" spans="1:1" ht="20.100000000000001" customHeight="1">
      <c r="A289" s="376"/>
    </row>
    <row r="290" spans="1:1" ht="20.100000000000001" customHeight="1">
      <c r="A290" s="376"/>
    </row>
    <row r="291" spans="1:1" ht="20.100000000000001" customHeight="1">
      <c r="A291" s="376"/>
    </row>
    <row r="292" spans="1:1" ht="20.100000000000001" customHeight="1">
      <c r="A292" s="376"/>
    </row>
    <row r="293" spans="1:1" ht="20.100000000000001" customHeight="1">
      <c r="A293" s="376"/>
    </row>
    <row r="294" spans="1:1" ht="20.100000000000001" customHeight="1">
      <c r="A294" s="376"/>
    </row>
    <row r="295" spans="1:1" ht="20.100000000000001" customHeight="1">
      <c r="A295" s="376"/>
    </row>
    <row r="296" spans="1:1" ht="20.100000000000001" customHeight="1">
      <c r="A296" s="376"/>
    </row>
    <row r="297" spans="1:1" ht="20.100000000000001" customHeight="1">
      <c r="A297" s="376"/>
    </row>
    <row r="298" spans="1:1" ht="20.100000000000001" customHeight="1">
      <c r="A298" s="376"/>
    </row>
    <row r="299" spans="1:1" ht="20.100000000000001" customHeight="1">
      <c r="A299" s="376"/>
    </row>
    <row r="300" spans="1:1" ht="20.100000000000001" customHeight="1">
      <c r="A300" s="376"/>
    </row>
    <row r="301" spans="1:1" ht="20.100000000000001" customHeight="1">
      <c r="A301" s="376"/>
    </row>
    <row r="302" spans="1:1" ht="20.100000000000001" customHeight="1">
      <c r="A302" s="376"/>
    </row>
    <row r="303" spans="1:1" ht="20.100000000000001" customHeight="1">
      <c r="A303" s="376"/>
    </row>
    <row r="304" spans="1:1" ht="20.100000000000001" customHeight="1">
      <c r="A304" s="376"/>
    </row>
    <row r="305" spans="1:1" ht="20.100000000000001" customHeight="1">
      <c r="A305" s="376"/>
    </row>
    <row r="306" spans="1:1" ht="20.100000000000001" customHeight="1">
      <c r="A306" s="376"/>
    </row>
    <row r="307" spans="1:1" ht="20.100000000000001" customHeight="1">
      <c r="A307" s="376"/>
    </row>
    <row r="308" spans="1:1" ht="20.100000000000001" customHeight="1">
      <c r="A308" s="376"/>
    </row>
    <row r="309" spans="1:1" ht="20.100000000000001" customHeight="1">
      <c r="A309" s="376"/>
    </row>
    <row r="310" spans="1:1" ht="20.100000000000001" customHeight="1">
      <c r="A310" s="376"/>
    </row>
    <row r="311" spans="1:1" ht="20.100000000000001" customHeight="1">
      <c r="A311" s="376"/>
    </row>
    <row r="312" spans="1:1" ht="20.100000000000001" customHeight="1">
      <c r="A312" s="376"/>
    </row>
    <row r="313" spans="1:1" ht="20.100000000000001" customHeight="1">
      <c r="A313" s="376"/>
    </row>
    <row r="314" spans="1:1" ht="20.100000000000001" customHeight="1">
      <c r="A314" s="376"/>
    </row>
    <row r="315" spans="1:1" ht="20.100000000000001" customHeight="1">
      <c r="A315" s="376"/>
    </row>
    <row r="316" spans="1:1" ht="20.100000000000001" customHeight="1">
      <c r="A316" s="376"/>
    </row>
    <row r="317" spans="1:1" ht="20.100000000000001" customHeight="1">
      <c r="A317" s="376"/>
    </row>
    <row r="318" spans="1:1" ht="20.100000000000001" customHeight="1">
      <c r="A318" s="376"/>
    </row>
    <row r="319" spans="1:1" ht="20.100000000000001" customHeight="1">
      <c r="A319" s="376"/>
    </row>
    <row r="320" spans="1:1" ht="20.100000000000001" customHeight="1">
      <c r="A320" s="376"/>
    </row>
    <row r="321" spans="1:1" ht="20.100000000000001" customHeight="1">
      <c r="A321" s="376"/>
    </row>
    <row r="322" spans="1:1" ht="20.100000000000001" customHeight="1">
      <c r="A322" s="376"/>
    </row>
    <row r="323" spans="1:1" ht="20.100000000000001" customHeight="1">
      <c r="A323" s="376"/>
    </row>
    <row r="324" spans="1:1" ht="20.100000000000001" customHeight="1">
      <c r="A324" s="376"/>
    </row>
    <row r="325" spans="1:1" ht="20.100000000000001" customHeight="1">
      <c r="A325" s="376"/>
    </row>
    <row r="326" spans="1:1" ht="20.100000000000001" customHeight="1">
      <c r="A326" s="376"/>
    </row>
    <row r="327" spans="1:1" ht="20.100000000000001" customHeight="1">
      <c r="A327" s="376"/>
    </row>
    <row r="328" spans="1:1" ht="20.100000000000001" customHeight="1">
      <c r="A328" s="376"/>
    </row>
    <row r="329" spans="1:1" ht="20.100000000000001" customHeight="1">
      <c r="A329" s="376"/>
    </row>
    <row r="330" spans="1:1" ht="20.100000000000001" customHeight="1">
      <c r="A330" s="376"/>
    </row>
    <row r="331" spans="1:1" ht="20.100000000000001" customHeight="1">
      <c r="A331" s="376"/>
    </row>
    <row r="332" spans="1:1" ht="20.100000000000001" customHeight="1">
      <c r="A332" s="376"/>
    </row>
    <row r="333" spans="1:1" ht="20.100000000000001" customHeight="1">
      <c r="A333" s="376"/>
    </row>
    <row r="334" spans="1:1" ht="20.100000000000001" customHeight="1">
      <c r="A334" s="376"/>
    </row>
    <row r="335" spans="1:1" ht="20.100000000000001" customHeight="1">
      <c r="A335" s="376"/>
    </row>
    <row r="336" spans="1:1" ht="20.100000000000001" customHeight="1">
      <c r="A336" s="376"/>
    </row>
    <row r="337" spans="1:1" ht="20.100000000000001" customHeight="1">
      <c r="A337" s="376"/>
    </row>
    <row r="338" spans="1:1" ht="20.100000000000001" customHeight="1">
      <c r="A338" s="376"/>
    </row>
    <row r="339" spans="1:1" ht="20.100000000000001" customHeight="1">
      <c r="A339" s="376"/>
    </row>
    <row r="340" spans="1:1" ht="20.100000000000001" customHeight="1">
      <c r="A340" s="376"/>
    </row>
    <row r="341" spans="1:1" ht="20.100000000000001" customHeight="1">
      <c r="A341" s="376"/>
    </row>
    <row r="342" spans="1:1" ht="20.100000000000001" customHeight="1">
      <c r="A342" s="376"/>
    </row>
    <row r="343" spans="1:1" ht="20.100000000000001" customHeight="1">
      <c r="A343" s="376"/>
    </row>
    <row r="344" spans="1:1" ht="20.100000000000001" customHeight="1">
      <c r="A344" s="376"/>
    </row>
    <row r="345" spans="1:1" ht="20.100000000000001" customHeight="1">
      <c r="A345" s="376"/>
    </row>
    <row r="346" spans="1:1" ht="20.100000000000001" customHeight="1">
      <c r="A346" s="376"/>
    </row>
    <row r="347" spans="1:1" ht="20.100000000000001" customHeight="1">
      <c r="A347" s="376"/>
    </row>
    <row r="348" spans="1:1" ht="20.100000000000001" customHeight="1">
      <c r="A348" s="376"/>
    </row>
    <row r="349" spans="1:1" ht="20.100000000000001" customHeight="1">
      <c r="A349" s="376"/>
    </row>
    <row r="350" spans="1:1" ht="20.100000000000001" customHeight="1">
      <c r="A350" s="376"/>
    </row>
    <row r="351" spans="1:1" ht="20.100000000000001" customHeight="1">
      <c r="A351" s="376"/>
    </row>
    <row r="352" spans="1:1" ht="20.100000000000001" customHeight="1">
      <c r="A352" s="376"/>
    </row>
    <row r="353" spans="1:1" ht="20.100000000000001" customHeight="1">
      <c r="A353" s="376"/>
    </row>
    <row r="354" spans="1:1" ht="20.100000000000001" customHeight="1">
      <c r="A354" s="376"/>
    </row>
    <row r="355" spans="1:1" ht="20.100000000000001" customHeight="1">
      <c r="A355" s="376"/>
    </row>
    <row r="356" spans="1:1" ht="20.100000000000001" customHeight="1">
      <c r="A356" s="376"/>
    </row>
    <row r="357" spans="1:1" ht="20.100000000000001" customHeight="1">
      <c r="A357" s="376"/>
    </row>
    <row r="358" spans="1:1" ht="20.100000000000001" customHeight="1">
      <c r="A358" s="376"/>
    </row>
    <row r="359" spans="1:1" ht="20.100000000000001" customHeight="1">
      <c r="A359" s="376"/>
    </row>
    <row r="360" spans="1:1" ht="20.100000000000001" customHeight="1">
      <c r="A360" s="376"/>
    </row>
    <row r="361" spans="1:1" ht="20.100000000000001" customHeight="1">
      <c r="A361" s="376"/>
    </row>
    <row r="362" spans="1:1" ht="20.100000000000001" customHeight="1">
      <c r="A362" s="376"/>
    </row>
    <row r="363" spans="1:1" ht="20.100000000000001" customHeight="1">
      <c r="A363" s="376"/>
    </row>
    <row r="364" spans="1:1" ht="20.100000000000001" customHeight="1">
      <c r="A364" s="376"/>
    </row>
    <row r="365" spans="1:1" ht="20.100000000000001" customHeight="1">
      <c r="A365" s="376"/>
    </row>
    <row r="366" spans="1:1" ht="20.100000000000001" customHeight="1">
      <c r="A366" s="376"/>
    </row>
    <row r="367" spans="1:1" ht="20.100000000000001" customHeight="1">
      <c r="A367" s="376"/>
    </row>
    <row r="368" spans="1:1" ht="20.100000000000001" customHeight="1">
      <c r="A368" s="376"/>
    </row>
    <row r="369" spans="1:1" ht="20.100000000000001" customHeight="1">
      <c r="A369" s="376"/>
    </row>
    <row r="370" spans="1:1" ht="20.100000000000001" customHeight="1">
      <c r="A370" s="376"/>
    </row>
    <row r="371" spans="1:1" ht="20.100000000000001" customHeight="1">
      <c r="A371" s="376"/>
    </row>
    <row r="372" spans="1:1" ht="20.100000000000001" customHeight="1">
      <c r="A372" s="376"/>
    </row>
    <row r="373" spans="1:1" ht="20.100000000000001" customHeight="1">
      <c r="A373" s="376"/>
    </row>
    <row r="374" spans="1:1" ht="20.100000000000001" customHeight="1">
      <c r="A374" s="376"/>
    </row>
    <row r="375" spans="1:1" ht="20.100000000000001" customHeight="1">
      <c r="A375" s="376"/>
    </row>
    <row r="376" spans="1:1" ht="20.100000000000001" customHeight="1">
      <c r="A376" s="376"/>
    </row>
    <row r="377" spans="1:1" ht="20.100000000000001" customHeight="1">
      <c r="A377" s="376"/>
    </row>
    <row r="378" spans="1:1" ht="20.100000000000001" customHeight="1">
      <c r="A378" s="376"/>
    </row>
    <row r="379" spans="1:1" ht="20.100000000000001" customHeight="1">
      <c r="A379" s="376"/>
    </row>
    <row r="380" spans="1:1" ht="20.100000000000001" customHeight="1">
      <c r="A380" s="376"/>
    </row>
    <row r="381" spans="1:1" ht="20.100000000000001" customHeight="1">
      <c r="A381" s="376"/>
    </row>
    <row r="382" spans="1:1" ht="20.100000000000001" customHeight="1">
      <c r="A382" s="376"/>
    </row>
    <row r="383" spans="1:1" ht="20.100000000000001" customHeight="1">
      <c r="A383" s="376"/>
    </row>
    <row r="384" spans="1:1" ht="20.100000000000001" customHeight="1">
      <c r="A384" s="376"/>
    </row>
    <row r="385" spans="1:1" ht="20.100000000000001" customHeight="1">
      <c r="A385" s="376"/>
    </row>
    <row r="386" spans="1:1" ht="20.100000000000001" customHeight="1">
      <c r="A386" s="376"/>
    </row>
    <row r="387" spans="1:1" ht="20.100000000000001" customHeight="1">
      <c r="A387" s="376"/>
    </row>
    <row r="388" spans="1:1" ht="20.100000000000001" customHeight="1">
      <c r="A388" s="376"/>
    </row>
    <row r="389" spans="1:1" ht="20.100000000000001" customHeight="1">
      <c r="A389" s="376"/>
    </row>
    <row r="390" spans="1:1" ht="20.100000000000001" customHeight="1">
      <c r="A390" s="376"/>
    </row>
    <row r="391" spans="1:1" ht="20.100000000000001" customHeight="1">
      <c r="A391" s="376"/>
    </row>
    <row r="392" spans="1:1" ht="20.100000000000001" customHeight="1">
      <c r="A392" s="376"/>
    </row>
    <row r="393" spans="1:1" ht="20.100000000000001" customHeight="1">
      <c r="A393" s="376"/>
    </row>
    <row r="394" spans="1:1" ht="20.100000000000001" customHeight="1">
      <c r="A394" s="376"/>
    </row>
    <row r="395" spans="1:1" ht="20.100000000000001" customHeight="1">
      <c r="A395" s="376"/>
    </row>
    <row r="396" spans="1:1" ht="20.100000000000001" customHeight="1">
      <c r="A396" s="376"/>
    </row>
    <row r="397" spans="1:1" ht="20.100000000000001" customHeight="1">
      <c r="A397" s="376"/>
    </row>
    <row r="398" spans="1:1" ht="20.100000000000001" customHeight="1">
      <c r="A398" s="376"/>
    </row>
    <row r="399" spans="1:1" ht="20.100000000000001" customHeight="1">
      <c r="A399" s="376"/>
    </row>
    <row r="400" spans="1:1" ht="20.100000000000001" customHeight="1">
      <c r="A400" s="376"/>
    </row>
    <row r="401" spans="1:1" ht="20.100000000000001" customHeight="1">
      <c r="A401" s="376"/>
    </row>
    <row r="402" spans="1:1" ht="20.100000000000001" customHeight="1">
      <c r="A402" s="376"/>
    </row>
    <row r="403" spans="1:1" ht="20.100000000000001" customHeight="1">
      <c r="A403" s="376"/>
    </row>
    <row r="404" spans="1:1" ht="20.100000000000001" customHeight="1">
      <c r="A404" s="376"/>
    </row>
    <row r="405" spans="1:1" ht="20.100000000000001" customHeight="1">
      <c r="A405" s="376"/>
    </row>
    <row r="406" spans="1:1" ht="20.100000000000001" customHeight="1">
      <c r="A406" s="376"/>
    </row>
    <row r="407" spans="1:1" ht="20.100000000000001" customHeight="1">
      <c r="A407" s="376"/>
    </row>
    <row r="408" spans="1:1" ht="20.100000000000001" customHeight="1">
      <c r="A408" s="376"/>
    </row>
    <row r="409" spans="1:1" ht="20.100000000000001" customHeight="1">
      <c r="A409" s="376"/>
    </row>
    <row r="410" spans="1:1" ht="20.100000000000001" customHeight="1">
      <c r="A410" s="376"/>
    </row>
    <row r="411" spans="1:1" ht="20.100000000000001" customHeight="1">
      <c r="A411" s="376"/>
    </row>
    <row r="412" spans="1:1" ht="20.100000000000001" customHeight="1">
      <c r="A412" s="376"/>
    </row>
    <row r="413" spans="1:1" ht="20.100000000000001" customHeight="1">
      <c r="A413" s="376"/>
    </row>
    <row r="414" spans="1:1" ht="20.100000000000001" customHeight="1">
      <c r="A414" s="376"/>
    </row>
    <row r="415" spans="1:1" ht="20.100000000000001" customHeight="1">
      <c r="A415" s="376"/>
    </row>
    <row r="416" spans="1:1" ht="20.100000000000001" customHeight="1">
      <c r="A416" s="376"/>
    </row>
    <row r="417" spans="1:1" ht="20.100000000000001" customHeight="1">
      <c r="A417" s="376"/>
    </row>
    <row r="418" spans="1:1" ht="20.100000000000001" customHeight="1">
      <c r="A418" s="376"/>
    </row>
    <row r="419" spans="1:1" ht="20.100000000000001" customHeight="1">
      <c r="A419" s="376"/>
    </row>
    <row r="420" spans="1:1" ht="20.100000000000001" customHeight="1">
      <c r="A420" s="376"/>
    </row>
    <row r="421" spans="1:1" ht="20.100000000000001" customHeight="1">
      <c r="A421" s="376"/>
    </row>
    <row r="422" spans="1:1" ht="20.100000000000001" customHeight="1">
      <c r="A422" s="376"/>
    </row>
    <row r="423" spans="1:1" ht="20.100000000000001" customHeight="1">
      <c r="A423" s="376"/>
    </row>
    <row r="424" spans="1:1" ht="20.100000000000001" customHeight="1">
      <c r="A424" s="376"/>
    </row>
    <row r="425" spans="1:1" ht="20.100000000000001" customHeight="1">
      <c r="A425" s="376"/>
    </row>
    <row r="426" spans="1:1" ht="20.100000000000001" customHeight="1">
      <c r="A426" s="376"/>
    </row>
    <row r="427" spans="1:1" ht="20.100000000000001" customHeight="1">
      <c r="A427" s="376"/>
    </row>
    <row r="428" spans="1:1" ht="20.100000000000001" customHeight="1">
      <c r="A428" s="376"/>
    </row>
    <row r="429" spans="1:1" ht="20.100000000000001" customHeight="1">
      <c r="A429" s="376"/>
    </row>
    <row r="430" spans="1:1" ht="20.100000000000001" customHeight="1">
      <c r="A430" s="376"/>
    </row>
    <row r="431" spans="1:1" ht="20.100000000000001" customHeight="1">
      <c r="A431" s="376"/>
    </row>
    <row r="432" spans="1:1" ht="20.100000000000001" customHeight="1">
      <c r="A432" s="376"/>
    </row>
    <row r="433" spans="1:1" ht="20.100000000000001" customHeight="1">
      <c r="A433" s="376"/>
    </row>
    <row r="434" spans="1:1" ht="20.100000000000001" customHeight="1">
      <c r="A434" s="376"/>
    </row>
    <row r="435" spans="1:1" ht="20.100000000000001" customHeight="1">
      <c r="A435" s="376"/>
    </row>
    <row r="436" spans="1:1" ht="20.100000000000001" customHeight="1">
      <c r="A436" s="376"/>
    </row>
    <row r="437" spans="1:1" ht="20.100000000000001" customHeight="1">
      <c r="A437" s="376"/>
    </row>
    <row r="438" spans="1:1" ht="20.100000000000001" customHeight="1">
      <c r="A438" s="376"/>
    </row>
    <row r="439" spans="1:1" ht="20.100000000000001" customHeight="1">
      <c r="A439" s="376"/>
    </row>
    <row r="440" spans="1:1" ht="20.100000000000001" customHeight="1">
      <c r="A440" s="376"/>
    </row>
    <row r="441" spans="1:1" ht="20.100000000000001" customHeight="1">
      <c r="A441" s="376"/>
    </row>
    <row r="442" spans="1:1" ht="20.100000000000001" customHeight="1">
      <c r="A442" s="376"/>
    </row>
    <row r="443" spans="1:1" ht="20.100000000000001" customHeight="1">
      <c r="A443" s="376"/>
    </row>
    <row r="444" spans="1:1" ht="20.100000000000001" customHeight="1">
      <c r="A444" s="376"/>
    </row>
    <row r="445" spans="1:1" ht="20.100000000000001" customHeight="1">
      <c r="A445" s="376"/>
    </row>
    <row r="446" spans="1:1" ht="20.100000000000001" customHeight="1">
      <c r="A446" s="376"/>
    </row>
    <row r="447" spans="1:1" ht="20.100000000000001" customHeight="1">
      <c r="A447" s="376"/>
    </row>
    <row r="448" spans="1:1" ht="20.100000000000001" customHeight="1">
      <c r="A448" s="376"/>
    </row>
    <row r="449" spans="1:1" ht="20.100000000000001" customHeight="1">
      <c r="A449" s="376"/>
    </row>
    <row r="450" spans="1:1" ht="20.100000000000001" customHeight="1">
      <c r="A450" s="376"/>
    </row>
    <row r="451" spans="1:1" ht="20.100000000000001" customHeight="1">
      <c r="A451" s="376"/>
    </row>
    <row r="452" spans="1:1" ht="20.100000000000001" customHeight="1">
      <c r="A452" s="376"/>
    </row>
    <row r="453" spans="1:1" ht="20.100000000000001" customHeight="1">
      <c r="A453" s="376"/>
    </row>
    <row r="454" spans="1:1" ht="20.100000000000001" customHeight="1">
      <c r="A454" s="376"/>
    </row>
    <row r="455" spans="1:1" ht="20.100000000000001" customHeight="1">
      <c r="A455" s="376"/>
    </row>
    <row r="456" spans="1:1" ht="20.100000000000001" customHeight="1">
      <c r="A456" s="376"/>
    </row>
    <row r="457" spans="1:1" ht="20.100000000000001" customHeight="1">
      <c r="A457" s="376"/>
    </row>
    <row r="458" spans="1:1" ht="20.100000000000001" customHeight="1">
      <c r="A458" s="376"/>
    </row>
    <row r="459" spans="1:1" ht="20.100000000000001" customHeight="1">
      <c r="A459" s="376"/>
    </row>
    <row r="460" spans="1:1" ht="20.100000000000001" customHeight="1">
      <c r="A460" s="376"/>
    </row>
    <row r="461" spans="1:1" ht="20.100000000000001" customHeight="1">
      <c r="A461" s="376"/>
    </row>
    <row r="462" spans="1:1" ht="20.100000000000001" customHeight="1">
      <c r="A462" s="376"/>
    </row>
    <row r="463" spans="1:1" ht="20.100000000000001" customHeight="1">
      <c r="A463" s="376"/>
    </row>
    <row r="464" spans="1:1" ht="20.100000000000001" customHeight="1">
      <c r="A464" s="376"/>
    </row>
    <row r="465" spans="1:1" ht="20.100000000000001" customHeight="1">
      <c r="A465" s="376"/>
    </row>
    <row r="466" spans="1:1" ht="20.100000000000001" customHeight="1">
      <c r="A466" s="376"/>
    </row>
    <row r="467" spans="1:1" ht="20.100000000000001" customHeight="1">
      <c r="A467" s="376"/>
    </row>
    <row r="468" spans="1:1" ht="20.100000000000001" customHeight="1">
      <c r="A468" s="376"/>
    </row>
    <row r="469" spans="1:1" ht="20.100000000000001" customHeight="1">
      <c r="A469" s="376"/>
    </row>
    <row r="470" spans="1:1" ht="20.100000000000001" customHeight="1">
      <c r="A470" s="376"/>
    </row>
    <row r="471" spans="1:1" ht="20.100000000000001" customHeight="1">
      <c r="A471" s="376"/>
    </row>
    <row r="472" spans="1:1" ht="20.100000000000001" customHeight="1">
      <c r="A472" s="376"/>
    </row>
    <row r="473" spans="1:1" ht="20.100000000000001" customHeight="1">
      <c r="A473" s="376"/>
    </row>
    <row r="474" spans="1:1" ht="20.100000000000001" customHeight="1">
      <c r="A474" s="376"/>
    </row>
    <row r="475" spans="1:1" ht="20.100000000000001" customHeight="1">
      <c r="A475" s="376"/>
    </row>
    <row r="476" spans="1:1" ht="20.100000000000001" customHeight="1">
      <c r="A476" s="376"/>
    </row>
    <row r="477" spans="1:1" ht="20.100000000000001" customHeight="1">
      <c r="A477" s="376"/>
    </row>
    <row r="478" spans="1:1" ht="20.100000000000001" customHeight="1">
      <c r="A478" s="376"/>
    </row>
    <row r="479" spans="1:1" ht="20.100000000000001" customHeight="1">
      <c r="A479" s="376"/>
    </row>
    <row r="480" spans="1:1" ht="20.100000000000001" customHeight="1">
      <c r="A480" s="376"/>
    </row>
    <row r="481" spans="1:1" ht="20.100000000000001" customHeight="1">
      <c r="A481" s="376"/>
    </row>
    <row r="482" spans="1:1" ht="20.100000000000001" customHeight="1">
      <c r="A482" s="376"/>
    </row>
    <row r="483" spans="1:1" ht="20.100000000000001" customHeight="1">
      <c r="A483" s="376"/>
    </row>
    <row r="484" spans="1:1" ht="20.100000000000001" customHeight="1">
      <c r="A484" s="376"/>
    </row>
    <row r="485" spans="1:1" ht="20.100000000000001" customHeight="1">
      <c r="A485" s="376"/>
    </row>
    <row r="486" spans="1:1" ht="20.100000000000001" customHeight="1">
      <c r="A486" s="376"/>
    </row>
    <row r="487" spans="1:1" ht="20.100000000000001" customHeight="1">
      <c r="A487" s="376"/>
    </row>
    <row r="488" spans="1:1" ht="20.100000000000001" customHeight="1">
      <c r="A488" s="376"/>
    </row>
    <row r="489" spans="1:1" ht="20.100000000000001" customHeight="1">
      <c r="A489" s="376"/>
    </row>
    <row r="490" spans="1:1" ht="20.100000000000001" customHeight="1">
      <c r="A490" s="376"/>
    </row>
    <row r="491" spans="1:1" ht="20.100000000000001" customHeight="1">
      <c r="A491" s="376"/>
    </row>
    <row r="492" spans="1:1" ht="20.100000000000001" customHeight="1">
      <c r="A492" s="376"/>
    </row>
    <row r="493" spans="1:1" ht="20.100000000000001" customHeight="1">
      <c r="A493" s="376"/>
    </row>
    <row r="494" spans="1:1" ht="20.100000000000001" customHeight="1">
      <c r="A494" s="376"/>
    </row>
    <row r="495" spans="1:1" ht="20.100000000000001" customHeight="1">
      <c r="A495" s="376"/>
    </row>
    <row r="496" spans="1:1" ht="20.100000000000001" customHeight="1">
      <c r="A496" s="376"/>
    </row>
    <row r="497" spans="1:1" ht="20.100000000000001" customHeight="1">
      <c r="A497" s="376"/>
    </row>
    <row r="498" spans="1:1" ht="20.100000000000001" customHeight="1">
      <c r="A498" s="376"/>
    </row>
    <row r="499" spans="1:1" ht="20.100000000000001" customHeight="1">
      <c r="A499" s="376"/>
    </row>
    <row r="500" spans="1:1" ht="20.100000000000001" customHeight="1">
      <c r="A500" s="376"/>
    </row>
    <row r="501" spans="1:1" ht="20.100000000000001" customHeight="1">
      <c r="A501" s="376"/>
    </row>
    <row r="502" spans="1:1" ht="20.100000000000001" customHeight="1">
      <c r="A502" s="376"/>
    </row>
    <row r="503" spans="1:1" ht="20.100000000000001" customHeight="1">
      <c r="A503" s="376"/>
    </row>
    <row r="504" spans="1:1" ht="20.100000000000001" customHeight="1">
      <c r="A504" s="376"/>
    </row>
    <row r="505" spans="1:1" ht="20.100000000000001" customHeight="1">
      <c r="A505" s="376"/>
    </row>
    <row r="506" spans="1:1" ht="20.100000000000001" customHeight="1">
      <c r="A506" s="376"/>
    </row>
    <row r="507" spans="1:1" ht="20.100000000000001" customHeight="1">
      <c r="A507" s="376"/>
    </row>
    <row r="508" spans="1:1" ht="20.100000000000001" customHeight="1">
      <c r="A508" s="376"/>
    </row>
    <row r="509" spans="1:1" ht="20.100000000000001" customHeight="1">
      <c r="A509" s="376"/>
    </row>
    <row r="510" spans="1:1" ht="20.100000000000001" customHeight="1">
      <c r="A510" s="376"/>
    </row>
    <row r="511" spans="1:1" ht="20.100000000000001" customHeight="1">
      <c r="A511" s="376"/>
    </row>
    <row r="512" spans="1:1" ht="20.100000000000001" customHeight="1">
      <c r="A512" s="376"/>
    </row>
    <row r="513" spans="1:1" ht="20.100000000000001" customHeight="1">
      <c r="A513" s="376"/>
    </row>
    <row r="514" spans="1:1" ht="20.100000000000001" customHeight="1">
      <c r="A514" s="376"/>
    </row>
    <row r="515" spans="1:1" ht="20.100000000000001" customHeight="1">
      <c r="A515" s="376"/>
    </row>
    <row r="516" spans="1:1" ht="20.100000000000001" customHeight="1">
      <c r="A516" s="376"/>
    </row>
    <row r="517" spans="1:1" ht="20.100000000000001" customHeight="1">
      <c r="A517" s="376"/>
    </row>
    <row r="518" spans="1:1" ht="20.100000000000001" customHeight="1">
      <c r="A518" s="376"/>
    </row>
    <row r="519" spans="1:1" ht="20.100000000000001" customHeight="1">
      <c r="A519" s="376"/>
    </row>
    <row r="520" spans="1:1" ht="20.100000000000001" customHeight="1">
      <c r="A520" s="376"/>
    </row>
    <row r="521" spans="1:1" ht="20.100000000000001" customHeight="1">
      <c r="A521" s="376"/>
    </row>
    <row r="522" spans="1:1" ht="20.100000000000001" customHeight="1">
      <c r="A522" s="376"/>
    </row>
    <row r="523" spans="1:1" ht="20.100000000000001" customHeight="1">
      <c r="A523" s="376"/>
    </row>
    <row r="524" spans="1:1" ht="20.100000000000001" customHeight="1">
      <c r="A524" s="376"/>
    </row>
    <row r="525" spans="1:1" ht="20.100000000000001" customHeight="1">
      <c r="A525" s="376"/>
    </row>
    <row r="526" spans="1:1" ht="20.100000000000001" customHeight="1">
      <c r="A526" s="376"/>
    </row>
    <row r="527" spans="1:1" ht="20.100000000000001" customHeight="1">
      <c r="A527" s="376"/>
    </row>
    <row r="528" spans="1:1" ht="20.100000000000001" customHeight="1">
      <c r="A528" s="376"/>
    </row>
    <row r="529" spans="1:1" ht="20.100000000000001" customHeight="1">
      <c r="A529" s="376"/>
    </row>
    <row r="530" spans="1:1" ht="20.100000000000001" customHeight="1">
      <c r="A530" s="376"/>
    </row>
    <row r="531" spans="1:1" ht="20.100000000000001" customHeight="1">
      <c r="A531" s="376"/>
    </row>
    <row r="532" spans="1:1" ht="20.100000000000001" customHeight="1">
      <c r="A532" s="376"/>
    </row>
    <row r="533" spans="1:1" ht="20.100000000000001" customHeight="1">
      <c r="A533" s="376"/>
    </row>
    <row r="534" spans="1:1" ht="20.100000000000001" customHeight="1">
      <c r="A534" s="376"/>
    </row>
    <row r="535" spans="1:1" ht="20.100000000000001" customHeight="1">
      <c r="A535" s="376"/>
    </row>
    <row r="536" spans="1:1" ht="20.100000000000001" customHeight="1">
      <c r="A536" s="376"/>
    </row>
    <row r="537" spans="1:1" ht="20.100000000000001" customHeight="1">
      <c r="A537" s="376"/>
    </row>
    <row r="538" spans="1:1" ht="20.100000000000001" customHeight="1">
      <c r="A538" s="376"/>
    </row>
    <row r="539" spans="1:1" ht="20.100000000000001" customHeight="1">
      <c r="A539" s="376"/>
    </row>
    <row r="540" spans="1:1" ht="20.100000000000001" customHeight="1">
      <c r="A540" s="376"/>
    </row>
    <row r="541" spans="1:1" ht="20.100000000000001" customHeight="1">
      <c r="A541" s="376"/>
    </row>
    <row r="542" spans="1:1" ht="20.100000000000001" customHeight="1">
      <c r="A542" s="376"/>
    </row>
    <row r="543" spans="1:1" ht="20.100000000000001" customHeight="1">
      <c r="A543" s="376"/>
    </row>
    <row r="544" spans="1:1" ht="20.100000000000001" customHeight="1">
      <c r="A544" s="376"/>
    </row>
    <row r="545" spans="1:1" ht="20.100000000000001" customHeight="1">
      <c r="A545" s="376"/>
    </row>
    <row r="546" spans="1:1" ht="20.100000000000001" customHeight="1">
      <c r="A546" s="376"/>
    </row>
    <row r="547" spans="1:1" ht="20.100000000000001" customHeight="1">
      <c r="A547" s="376"/>
    </row>
    <row r="548" spans="1:1" ht="20.100000000000001" customHeight="1">
      <c r="A548" s="376"/>
    </row>
    <row r="549" spans="1:1" ht="20.100000000000001" customHeight="1">
      <c r="A549" s="376"/>
    </row>
    <row r="550" spans="1:1" ht="20.100000000000001" customHeight="1">
      <c r="A550" s="376"/>
    </row>
    <row r="551" spans="1:1" ht="20.100000000000001" customHeight="1">
      <c r="A551" s="376"/>
    </row>
    <row r="552" spans="1:1" ht="20.100000000000001" customHeight="1">
      <c r="A552" s="376"/>
    </row>
    <row r="553" spans="1:1" ht="20.100000000000001" customHeight="1">
      <c r="A553" s="376"/>
    </row>
    <row r="554" spans="1:1" ht="20.100000000000001" customHeight="1">
      <c r="A554" s="376"/>
    </row>
    <row r="555" spans="1:1" ht="20.100000000000001" customHeight="1">
      <c r="A555" s="376"/>
    </row>
    <row r="556" spans="1:1" ht="20.100000000000001" customHeight="1">
      <c r="A556" s="376"/>
    </row>
    <row r="557" spans="1:1" ht="20.100000000000001" customHeight="1">
      <c r="A557" s="376"/>
    </row>
    <row r="558" spans="1:1" ht="20.100000000000001" customHeight="1">
      <c r="A558" s="376"/>
    </row>
    <row r="559" spans="1:1" ht="20.100000000000001" customHeight="1">
      <c r="A559" s="376"/>
    </row>
    <row r="560" spans="1:1" ht="20.100000000000001" customHeight="1">
      <c r="A560" s="376"/>
    </row>
    <row r="561" spans="1:1" ht="20.100000000000001" customHeight="1">
      <c r="A561" s="376"/>
    </row>
    <row r="562" spans="1:1" ht="20.100000000000001" customHeight="1">
      <c r="A562" s="376"/>
    </row>
    <row r="563" spans="1:1" ht="20.100000000000001" customHeight="1">
      <c r="A563" s="376"/>
    </row>
    <row r="564" spans="1:1" ht="20.100000000000001" customHeight="1">
      <c r="A564" s="376"/>
    </row>
    <row r="565" spans="1:1" ht="20.100000000000001" customHeight="1">
      <c r="A565" s="376"/>
    </row>
    <row r="566" spans="1:1" ht="20.100000000000001" customHeight="1">
      <c r="A566" s="376"/>
    </row>
    <row r="567" spans="1:1" ht="20.100000000000001" customHeight="1">
      <c r="A567" s="376"/>
    </row>
    <row r="568" spans="1:1" ht="20.100000000000001" customHeight="1">
      <c r="A568" s="376"/>
    </row>
    <row r="569" spans="1:1" ht="20.100000000000001" customHeight="1">
      <c r="A569" s="376"/>
    </row>
    <row r="570" spans="1:1" ht="20.100000000000001" customHeight="1">
      <c r="A570" s="376"/>
    </row>
    <row r="571" spans="1:1" ht="20.100000000000001" customHeight="1">
      <c r="A571" s="376"/>
    </row>
    <row r="572" spans="1:1" ht="20.100000000000001" customHeight="1">
      <c r="A572" s="376"/>
    </row>
    <row r="573" spans="1:1" ht="20.100000000000001" customHeight="1">
      <c r="A573" s="376"/>
    </row>
    <row r="574" spans="1:1" ht="20.100000000000001" customHeight="1">
      <c r="A574" s="376"/>
    </row>
    <row r="575" spans="1:1" ht="20.100000000000001" customHeight="1">
      <c r="A575" s="376"/>
    </row>
    <row r="576" spans="1:1" ht="20.100000000000001" customHeight="1">
      <c r="A576" s="376"/>
    </row>
    <row r="577" spans="1:1" ht="20.100000000000001" customHeight="1">
      <c r="A577" s="376"/>
    </row>
    <row r="578" spans="1:1" ht="20.100000000000001" customHeight="1">
      <c r="A578" s="376"/>
    </row>
    <row r="579" spans="1:1" ht="20.100000000000001" customHeight="1">
      <c r="A579" s="376"/>
    </row>
    <row r="580" spans="1:1" ht="20.100000000000001" customHeight="1">
      <c r="A580" s="376"/>
    </row>
    <row r="581" spans="1:1" ht="20.100000000000001" customHeight="1">
      <c r="A581" s="376"/>
    </row>
    <row r="582" spans="1:1" ht="20.100000000000001" customHeight="1">
      <c r="A582" s="376"/>
    </row>
    <row r="583" spans="1:1" ht="20.100000000000001" customHeight="1">
      <c r="A583" s="376"/>
    </row>
    <row r="584" spans="1:1" ht="20.100000000000001" customHeight="1">
      <c r="A584" s="376"/>
    </row>
    <row r="585" spans="1:1" ht="20.100000000000001" customHeight="1">
      <c r="A585" s="376"/>
    </row>
    <row r="586" spans="1:1" ht="20.100000000000001" customHeight="1">
      <c r="A586" s="376"/>
    </row>
    <row r="587" spans="1:1" ht="20.100000000000001" customHeight="1">
      <c r="A587" s="376"/>
    </row>
    <row r="588" spans="1:1" ht="20.100000000000001" customHeight="1">
      <c r="A588" s="376"/>
    </row>
    <row r="589" spans="1:1" ht="20.100000000000001" customHeight="1">
      <c r="A589" s="376"/>
    </row>
    <row r="590" spans="1:1" ht="20.100000000000001" customHeight="1">
      <c r="A590" s="376"/>
    </row>
    <row r="591" spans="1:1" ht="20.100000000000001" customHeight="1">
      <c r="A591" s="376"/>
    </row>
    <row r="592" spans="1:1" ht="20.100000000000001" customHeight="1">
      <c r="A592" s="376"/>
    </row>
    <row r="593" spans="1:1" ht="20.100000000000001" customHeight="1">
      <c r="A593" s="376"/>
    </row>
    <row r="594" spans="1:1" ht="20.100000000000001" customHeight="1">
      <c r="A594" s="376"/>
    </row>
    <row r="595" spans="1:1" ht="20.100000000000001" customHeight="1">
      <c r="A595" s="376"/>
    </row>
    <row r="596" spans="1:1" ht="20.100000000000001" customHeight="1">
      <c r="A596" s="376"/>
    </row>
    <row r="597" spans="1:1" ht="20.100000000000001" customHeight="1">
      <c r="A597" s="376"/>
    </row>
    <row r="598" spans="1:1" ht="20.100000000000001" customHeight="1">
      <c r="A598" s="376"/>
    </row>
    <row r="599" spans="1:1" ht="20.100000000000001" customHeight="1">
      <c r="A599" s="376"/>
    </row>
    <row r="600" spans="1:1" ht="20.100000000000001" customHeight="1">
      <c r="A600" s="376"/>
    </row>
    <row r="601" spans="1:1" ht="20.100000000000001" customHeight="1">
      <c r="A601" s="376"/>
    </row>
    <row r="602" spans="1:1" ht="20.100000000000001" customHeight="1">
      <c r="A602" s="376"/>
    </row>
    <row r="603" spans="1:1" ht="20.100000000000001" customHeight="1">
      <c r="A603" s="376"/>
    </row>
    <row r="604" spans="1:1" ht="20.100000000000001" customHeight="1">
      <c r="A604" s="376"/>
    </row>
    <row r="605" spans="1:1" ht="20.100000000000001" customHeight="1">
      <c r="A605" s="376"/>
    </row>
    <row r="606" spans="1:1" ht="20.100000000000001" customHeight="1">
      <c r="A606" s="376"/>
    </row>
    <row r="607" spans="1:1" ht="20.100000000000001" customHeight="1">
      <c r="A607" s="376"/>
    </row>
    <row r="608" spans="1:1" ht="20.100000000000001" customHeight="1">
      <c r="A608" s="376"/>
    </row>
    <row r="609" spans="1:1" ht="20.100000000000001" customHeight="1">
      <c r="A609" s="376"/>
    </row>
    <row r="610" spans="1:1" ht="20.100000000000001" customHeight="1">
      <c r="A610" s="376"/>
    </row>
    <row r="611" spans="1:1" ht="20.100000000000001" customHeight="1">
      <c r="A611" s="376"/>
    </row>
    <row r="612" spans="1:1" ht="20.100000000000001" customHeight="1">
      <c r="A612" s="376"/>
    </row>
    <row r="613" spans="1:1" ht="20.100000000000001" customHeight="1">
      <c r="A613" s="376"/>
    </row>
    <row r="614" spans="1:1" ht="20.100000000000001" customHeight="1">
      <c r="A614" s="376"/>
    </row>
    <row r="615" spans="1:1" ht="20.100000000000001" customHeight="1">
      <c r="A615" s="376"/>
    </row>
    <row r="616" spans="1:1" ht="20.100000000000001" customHeight="1">
      <c r="A616" s="376"/>
    </row>
    <row r="617" spans="1:1" ht="20.100000000000001" customHeight="1">
      <c r="A617" s="376"/>
    </row>
    <row r="618" spans="1:1" ht="20.100000000000001" customHeight="1">
      <c r="A618" s="376"/>
    </row>
    <row r="619" spans="1:1" ht="20.100000000000001" customHeight="1">
      <c r="A619" s="376"/>
    </row>
    <row r="620" spans="1:1" ht="20.100000000000001" customHeight="1">
      <c r="A620" s="376"/>
    </row>
    <row r="621" spans="1:1" ht="20.100000000000001" customHeight="1">
      <c r="A621" s="376"/>
    </row>
    <row r="622" spans="1:1" ht="20.100000000000001" customHeight="1">
      <c r="A622" s="376"/>
    </row>
    <row r="623" spans="1:1" ht="20.100000000000001" customHeight="1">
      <c r="A623" s="376"/>
    </row>
    <row r="624" spans="1:1" ht="20.100000000000001" customHeight="1">
      <c r="A624" s="376"/>
    </row>
    <row r="625" spans="1:1" ht="20.100000000000001" customHeight="1">
      <c r="A625" s="376"/>
    </row>
    <row r="626" spans="1:1" ht="20.100000000000001" customHeight="1">
      <c r="A626" s="376"/>
    </row>
    <row r="627" spans="1:1" ht="20.100000000000001" customHeight="1">
      <c r="A627" s="376"/>
    </row>
    <row r="628" spans="1:1" ht="20.100000000000001" customHeight="1">
      <c r="A628" s="376"/>
    </row>
    <row r="629" spans="1:1" ht="20.100000000000001" customHeight="1">
      <c r="A629" s="376"/>
    </row>
    <row r="630" spans="1:1" ht="20.100000000000001" customHeight="1">
      <c r="A630" s="376"/>
    </row>
    <row r="631" spans="1:1" ht="20.100000000000001" customHeight="1">
      <c r="A631" s="376"/>
    </row>
    <row r="632" spans="1:1" ht="20.100000000000001" customHeight="1">
      <c r="A632" s="376"/>
    </row>
    <row r="633" spans="1:1" ht="20.100000000000001" customHeight="1">
      <c r="A633" s="376"/>
    </row>
    <row r="634" spans="1:1" ht="20.100000000000001" customHeight="1">
      <c r="A634" s="376"/>
    </row>
    <row r="635" spans="1:1" ht="20.100000000000001" customHeight="1">
      <c r="A635" s="376"/>
    </row>
    <row r="636" spans="1:1" ht="20.100000000000001" customHeight="1">
      <c r="A636" s="376"/>
    </row>
    <row r="637" spans="1:1" ht="20.100000000000001" customHeight="1">
      <c r="A637" s="376"/>
    </row>
    <row r="638" spans="1:1" ht="20.100000000000001" customHeight="1">
      <c r="A638" s="376"/>
    </row>
    <row r="639" spans="1:1" ht="20.100000000000001" customHeight="1">
      <c r="A639" s="376"/>
    </row>
    <row r="640" spans="1:1" ht="20.100000000000001" customHeight="1">
      <c r="A640" s="376"/>
    </row>
    <row r="641" spans="1:1" ht="20.100000000000001" customHeight="1">
      <c r="A641" s="376"/>
    </row>
    <row r="642" spans="1:1" ht="20.100000000000001" customHeight="1">
      <c r="A642" s="376"/>
    </row>
    <row r="643" spans="1:1" ht="20.100000000000001" customHeight="1">
      <c r="A643" s="376"/>
    </row>
    <row r="644" spans="1:1" ht="20.100000000000001" customHeight="1">
      <c r="A644" s="376"/>
    </row>
    <row r="645" spans="1:1" ht="20.100000000000001" customHeight="1">
      <c r="A645" s="376"/>
    </row>
    <row r="646" spans="1:1" ht="20.100000000000001" customHeight="1">
      <c r="A646" s="376"/>
    </row>
    <row r="647" spans="1:1" ht="20.100000000000001" customHeight="1">
      <c r="A647" s="376"/>
    </row>
    <row r="648" spans="1:1" ht="20.100000000000001" customHeight="1">
      <c r="A648" s="376"/>
    </row>
    <row r="649" spans="1:1" ht="20.100000000000001" customHeight="1">
      <c r="A649" s="376"/>
    </row>
    <row r="650" spans="1:1" ht="20.100000000000001" customHeight="1">
      <c r="A650" s="376"/>
    </row>
    <row r="651" spans="1:1" ht="20.100000000000001" customHeight="1">
      <c r="A651" s="376"/>
    </row>
    <row r="652" spans="1:1" ht="20.100000000000001" customHeight="1">
      <c r="A652" s="376"/>
    </row>
    <row r="653" spans="1:1" ht="20.100000000000001" customHeight="1">
      <c r="A653" s="376"/>
    </row>
    <row r="654" spans="1:1" ht="20.100000000000001" customHeight="1">
      <c r="A654" s="376"/>
    </row>
    <row r="655" spans="1:1" ht="20.100000000000001" customHeight="1">
      <c r="A655" s="376"/>
    </row>
    <row r="656" spans="1:1" ht="20.100000000000001" customHeight="1">
      <c r="A656" s="376"/>
    </row>
    <row r="657" spans="1:1" ht="20.100000000000001" customHeight="1">
      <c r="A657" s="376"/>
    </row>
    <row r="658" spans="1:1" ht="20.100000000000001" customHeight="1">
      <c r="A658" s="376"/>
    </row>
    <row r="659" spans="1:1" ht="20.100000000000001" customHeight="1">
      <c r="A659" s="376"/>
    </row>
    <row r="660" spans="1:1" ht="20.100000000000001" customHeight="1">
      <c r="A660" s="376"/>
    </row>
    <row r="661" spans="1:1" ht="20.100000000000001" customHeight="1">
      <c r="A661" s="376"/>
    </row>
    <row r="662" spans="1:1" ht="20.100000000000001" customHeight="1">
      <c r="A662" s="376"/>
    </row>
    <row r="663" spans="1:1" ht="20.100000000000001" customHeight="1">
      <c r="A663" s="376"/>
    </row>
    <row r="664" spans="1:1" ht="20.100000000000001" customHeight="1">
      <c r="A664" s="376"/>
    </row>
    <row r="665" spans="1:1" ht="20.100000000000001" customHeight="1">
      <c r="A665" s="376"/>
    </row>
    <row r="666" spans="1:1" ht="20.100000000000001" customHeight="1">
      <c r="A666" s="376"/>
    </row>
    <row r="667" spans="1:1" ht="20.100000000000001" customHeight="1">
      <c r="A667" s="376"/>
    </row>
    <row r="668" spans="1:1" ht="20.100000000000001" customHeight="1">
      <c r="A668" s="376"/>
    </row>
    <row r="669" spans="1:1" ht="20.100000000000001" customHeight="1">
      <c r="A669" s="376"/>
    </row>
    <row r="670" spans="1:1" ht="20.100000000000001" customHeight="1">
      <c r="A670" s="376"/>
    </row>
    <row r="671" spans="1:1" ht="20.100000000000001" customHeight="1">
      <c r="A671" s="376"/>
    </row>
    <row r="672" spans="1:1" ht="20.100000000000001" customHeight="1">
      <c r="A672" s="376"/>
    </row>
    <row r="673" spans="1:1" ht="20.100000000000001" customHeight="1">
      <c r="A673" s="376"/>
    </row>
    <row r="674" spans="1:1" ht="20.100000000000001" customHeight="1">
      <c r="A674" s="376"/>
    </row>
    <row r="675" spans="1:1" ht="20.100000000000001" customHeight="1">
      <c r="A675" s="376"/>
    </row>
    <row r="676" spans="1:1" ht="20.100000000000001" customHeight="1">
      <c r="A676" s="376"/>
    </row>
    <row r="677" spans="1:1" ht="20.100000000000001" customHeight="1">
      <c r="A677" s="376"/>
    </row>
    <row r="678" spans="1:1" ht="20.100000000000001" customHeight="1">
      <c r="A678" s="376"/>
    </row>
    <row r="679" spans="1:1" ht="20.100000000000001" customHeight="1">
      <c r="A679" s="376"/>
    </row>
    <row r="680" spans="1:1" ht="20.100000000000001" customHeight="1">
      <c r="A680" s="376"/>
    </row>
    <row r="681" spans="1:1" ht="20.100000000000001" customHeight="1">
      <c r="A681" s="376"/>
    </row>
    <row r="682" spans="1:1" ht="20.100000000000001" customHeight="1">
      <c r="A682" s="376"/>
    </row>
    <row r="683" spans="1:1" ht="20.100000000000001" customHeight="1">
      <c r="A683" s="376"/>
    </row>
    <row r="684" spans="1:1" ht="20.100000000000001" customHeight="1">
      <c r="A684" s="376"/>
    </row>
    <row r="685" spans="1:1" ht="20.100000000000001" customHeight="1">
      <c r="A685" s="376"/>
    </row>
    <row r="686" spans="1:1" ht="20.100000000000001" customHeight="1">
      <c r="A686" s="376"/>
    </row>
    <row r="687" spans="1:1" ht="20.100000000000001" customHeight="1">
      <c r="A687" s="376"/>
    </row>
    <row r="688" spans="1:1" ht="20.100000000000001" customHeight="1">
      <c r="A688" s="376"/>
    </row>
    <row r="689" spans="1:1" ht="20.100000000000001" customHeight="1">
      <c r="A689" s="376"/>
    </row>
    <row r="690" spans="1:1" ht="20.100000000000001" customHeight="1">
      <c r="A690" s="376"/>
    </row>
    <row r="691" spans="1:1" ht="20.100000000000001" customHeight="1">
      <c r="A691" s="376"/>
    </row>
    <row r="692" spans="1:1" ht="20.100000000000001" customHeight="1">
      <c r="A692" s="376"/>
    </row>
    <row r="693" spans="1:1" ht="20.100000000000001" customHeight="1">
      <c r="A693" s="376"/>
    </row>
    <row r="694" spans="1:1" ht="20.100000000000001" customHeight="1">
      <c r="A694" s="376"/>
    </row>
    <row r="695" spans="1:1" ht="20.100000000000001" customHeight="1">
      <c r="A695" s="376"/>
    </row>
    <row r="696" spans="1:1" ht="20.100000000000001" customHeight="1">
      <c r="A696" s="376"/>
    </row>
    <row r="697" spans="1:1" ht="20.100000000000001" customHeight="1">
      <c r="A697" s="376"/>
    </row>
    <row r="698" spans="1:1" ht="20.100000000000001" customHeight="1">
      <c r="A698" s="376"/>
    </row>
    <row r="699" spans="1:1" ht="20.100000000000001" customHeight="1">
      <c r="A699" s="376"/>
    </row>
    <row r="700" spans="1:1" ht="20.100000000000001" customHeight="1">
      <c r="A700" s="376"/>
    </row>
    <row r="701" spans="1:1" ht="20.100000000000001" customHeight="1">
      <c r="A701" s="376"/>
    </row>
    <row r="702" spans="1:1" ht="20.100000000000001" customHeight="1">
      <c r="A702" s="376"/>
    </row>
    <row r="703" spans="1:1" ht="20.100000000000001" customHeight="1">
      <c r="A703" s="376"/>
    </row>
    <row r="704" spans="1:1" ht="20.100000000000001" customHeight="1">
      <c r="A704" s="376"/>
    </row>
    <row r="705" spans="1:1" ht="20.100000000000001" customHeight="1">
      <c r="A705" s="376"/>
    </row>
    <row r="706" spans="1:1" ht="20.100000000000001" customHeight="1">
      <c r="A706" s="376"/>
    </row>
    <row r="707" spans="1:1" ht="20.100000000000001" customHeight="1">
      <c r="A707" s="376"/>
    </row>
    <row r="708" spans="1:1" ht="20.100000000000001" customHeight="1">
      <c r="A708" s="376"/>
    </row>
    <row r="709" spans="1:1" ht="20.100000000000001" customHeight="1">
      <c r="A709" s="376"/>
    </row>
    <row r="710" spans="1:1" ht="20.100000000000001" customHeight="1">
      <c r="A710" s="376"/>
    </row>
    <row r="711" spans="1:1" ht="20.100000000000001" customHeight="1">
      <c r="A711" s="376"/>
    </row>
    <row r="712" spans="1:1" ht="20.100000000000001" customHeight="1">
      <c r="A712" s="376"/>
    </row>
    <row r="713" spans="1:1" ht="20.100000000000001" customHeight="1">
      <c r="A713" s="376"/>
    </row>
    <row r="714" spans="1:1" ht="20.100000000000001" customHeight="1">
      <c r="A714" s="376"/>
    </row>
    <row r="715" spans="1:1" ht="20.100000000000001" customHeight="1">
      <c r="A715" s="376"/>
    </row>
    <row r="716" spans="1:1" ht="20.100000000000001" customHeight="1">
      <c r="A716" s="376"/>
    </row>
    <row r="717" spans="1:1" ht="20.100000000000001" customHeight="1">
      <c r="A717" s="376"/>
    </row>
    <row r="718" spans="1:1" ht="20.100000000000001" customHeight="1">
      <c r="A718" s="376"/>
    </row>
    <row r="719" spans="1:1" ht="20.100000000000001" customHeight="1">
      <c r="A719" s="376"/>
    </row>
    <row r="720" spans="1:1" ht="20.100000000000001" customHeight="1">
      <c r="A720" s="376"/>
    </row>
    <row r="721" spans="1:1" ht="20.100000000000001" customHeight="1">
      <c r="A721" s="376"/>
    </row>
    <row r="722" spans="1:1" ht="20.100000000000001" customHeight="1">
      <c r="A722" s="376"/>
    </row>
    <row r="723" spans="1:1" ht="20.100000000000001" customHeight="1">
      <c r="A723" s="376"/>
    </row>
    <row r="724" spans="1:1" ht="20.100000000000001" customHeight="1">
      <c r="A724" s="376"/>
    </row>
    <row r="725" spans="1:1" ht="20.100000000000001" customHeight="1">
      <c r="A725" s="376"/>
    </row>
    <row r="726" spans="1:1" ht="20.100000000000001" customHeight="1">
      <c r="A726" s="376"/>
    </row>
    <row r="727" spans="1:1" ht="20.100000000000001" customHeight="1">
      <c r="A727" s="376"/>
    </row>
    <row r="728" spans="1:1" ht="20.100000000000001" customHeight="1">
      <c r="A728" s="376"/>
    </row>
    <row r="729" spans="1:1" ht="20.100000000000001" customHeight="1">
      <c r="A729" s="376"/>
    </row>
    <row r="730" spans="1:1" ht="20.100000000000001" customHeight="1">
      <c r="A730" s="376"/>
    </row>
    <row r="731" spans="1:1" ht="20.100000000000001" customHeight="1">
      <c r="A731" s="376"/>
    </row>
    <row r="732" spans="1:1" ht="20.100000000000001" customHeight="1">
      <c r="A732" s="376"/>
    </row>
    <row r="733" spans="1:1" ht="20.100000000000001" customHeight="1">
      <c r="A733" s="376"/>
    </row>
    <row r="734" spans="1:1" ht="20.100000000000001" customHeight="1">
      <c r="A734" s="376"/>
    </row>
    <row r="735" spans="1:1" ht="20.100000000000001" customHeight="1">
      <c r="A735" s="376"/>
    </row>
    <row r="736" spans="1:1" ht="20.100000000000001" customHeight="1">
      <c r="A736" s="376"/>
    </row>
    <row r="737" spans="1:1" ht="20.100000000000001" customHeight="1">
      <c r="A737" s="376"/>
    </row>
    <row r="738" spans="1:1" ht="20.100000000000001" customHeight="1">
      <c r="A738" s="376"/>
    </row>
    <row r="739" spans="1:1" ht="20.100000000000001" customHeight="1">
      <c r="A739" s="376"/>
    </row>
    <row r="740" spans="1:1" ht="20.100000000000001" customHeight="1">
      <c r="A740" s="376"/>
    </row>
    <row r="741" spans="1:1" ht="20.100000000000001" customHeight="1">
      <c r="A741" s="376"/>
    </row>
    <row r="742" spans="1:1" ht="20.100000000000001" customHeight="1">
      <c r="A742" s="376"/>
    </row>
    <row r="743" spans="1:1" ht="20.100000000000001" customHeight="1">
      <c r="A743" s="376"/>
    </row>
    <row r="744" spans="1:1" ht="20.100000000000001" customHeight="1">
      <c r="A744" s="376"/>
    </row>
    <row r="745" spans="1:1" ht="20.100000000000001" customHeight="1">
      <c r="A745" s="376"/>
    </row>
    <row r="746" spans="1:1" ht="20.100000000000001" customHeight="1">
      <c r="A746" s="376"/>
    </row>
    <row r="747" spans="1:1" ht="20.100000000000001" customHeight="1">
      <c r="A747" s="376"/>
    </row>
    <row r="748" spans="1:1" ht="20.100000000000001" customHeight="1">
      <c r="A748" s="376"/>
    </row>
    <row r="749" spans="1:1" ht="20.100000000000001" customHeight="1">
      <c r="A749" s="376"/>
    </row>
    <row r="750" spans="1:1" ht="20.100000000000001" customHeight="1">
      <c r="A750" s="376"/>
    </row>
    <row r="751" spans="1:1" ht="20.100000000000001" customHeight="1">
      <c r="A751" s="376"/>
    </row>
    <row r="752" spans="1:1" ht="20.100000000000001" customHeight="1">
      <c r="A752" s="376"/>
    </row>
    <row r="753" spans="1:1" ht="20.100000000000001" customHeight="1">
      <c r="A753" s="376"/>
    </row>
    <row r="754" spans="1:1" ht="20.100000000000001" customHeight="1">
      <c r="A754" s="376"/>
    </row>
    <row r="755" spans="1:1" ht="20.100000000000001" customHeight="1">
      <c r="A755" s="376"/>
    </row>
    <row r="756" spans="1:1" ht="20.100000000000001" customHeight="1">
      <c r="A756" s="376"/>
    </row>
    <row r="757" spans="1:1" ht="20.100000000000001" customHeight="1">
      <c r="A757" s="376"/>
    </row>
    <row r="758" spans="1:1" ht="20.100000000000001" customHeight="1">
      <c r="A758" s="376"/>
    </row>
    <row r="759" spans="1:1" ht="20.100000000000001" customHeight="1">
      <c r="A759" s="376"/>
    </row>
    <row r="760" spans="1:1" ht="20.100000000000001" customHeight="1">
      <c r="A760" s="376"/>
    </row>
    <row r="761" spans="1:1" ht="20.100000000000001" customHeight="1">
      <c r="A761" s="376"/>
    </row>
    <row r="762" spans="1:1" ht="20.100000000000001" customHeight="1">
      <c r="A762" s="376"/>
    </row>
    <row r="763" spans="1:1" ht="20.100000000000001" customHeight="1">
      <c r="A763" s="376"/>
    </row>
    <row r="764" spans="1:1" ht="20.100000000000001" customHeight="1">
      <c r="A764" s="376"/>
    </row>
    <row r="765" spans="1:1" ht="20.100000000000001" customHeight="1">
      <c r="A765" s="376"/>
    </row>
    <row r="766" spans="1:1" ht="20.100000000000001" customHeight="1">
      <c r="A766" s="376"/>
    </row>
    <row r="767" spans="1:1" ht="20.100000000000001" customHeight="1">
      <c r="A767" s="376"/>
    </row>
    <row r="768" spans="1:1" ht="20.100000000000001" customHeight="1">
      <c r="A768" s="376"/>
    </row>
    <row r="769" spans="1:1" ht="20.100000000000001" customHeight="1">
      <c r="A769" s="376"/>
    </row>
    <row r="770" spans="1:1" ht="20.100000000000001" customHeight="1">
      <c r="A770" s="376"/>
    </row>
    <row r="771" spans="1:1" ht="20.100000000000001" customHeight="1">
      <c r="A771" s="376"/>
    </row>
    <row r="772" spans="1:1" ht="20.100000000000001" customHeight="1">
      <c r="A772" s="376"/>
    </row>
    <row r="773" spans="1:1" ht="20.100000000000001" customHeight="1">
      <c r="A773" s="376"/>
    </row>
    <row r="774" spans="1:1" ht="20.100000000000001" customHeight="1">
      <c r="A774" s="376"/>
    </row>
    <row r="775" spans="1:1" ht="20.100000000000001" customHeight="1">
      <c r="A775" s="376"/>
    </row>
    <row r="776" spans="1:1" ht="20.100000000000001" customHeight="1">
      <c r="A776" s="376"/>
    </row>
    <row r="777" spans="1:1" ht="20.100000000000001" customHeight="1">
      <c r="A777" s="376"/>
    </row>
    <row r="778" spans="1:1" ht="20.100000000000001" customHeight="1">
      <c r="A778" s="376"/>
    </row>
    <row r="779" spans="1:1" ht="20.100000000000001" customHeight="1">
      <c r="A779" s="376"/>
    </row>
    <row r="780" spans="1:1" ht="20.100000000000001" customHeight="1">
      <c r="A780" s="376"/>
    </row>
    <row r="781" spans="1:1" ht="20.100000000000001" customHeight="1">
      <c r="A781" s="376"/>
    </row>
    <row r="782" spans="1:1" ht="20.100000000000001" customHeight="1">
      <c r="A782" s="376"/>
    </row>
    <row r="783" spans="1:1" ht="20.100000000000001" customHeight="1">
      <c r="A783" s="376"/>
    </row>
    <row r="784" spans="1:1" ht="20.100000000000001" customHeight="1">
      <c r="A784" s="376"/>
    </row>
    <row r="785" spans="1:1" ht="20.100000000000001" customHeight="1">
      <c r="A785" s="376"/>
    </row>
    <row r="786" spans="1:1" ht="20.100000000000001" customHeight="1">
      <c r="A786" s="376"/>
    </row>
    <row r="787" spans="1:1" ht="20.100000000000001" customHeight="1">
      <c r="A787" s="376"/>
    </row>
    <row r="788" spans="1:1" ht="20.100000000000001" customHeight="1">
      <c r="A788" s="376"/>
    </row>
    <row r="789" spans="1:1" ht="20.100000000000001" customHeight="1">
      <c r="A789" s="376"/>
    </row>
    <row r="790" spans="1:1" ht="20.100000000000001" customHeight="1">
      <c r="A790" s="376"/>
    </row>
    <row r="791" spans="1:1" ht="20.100000000000001" customHeight="1">
      <c r="A791" s="376"/>
    </row>
    <row r="792" spans="1:1" ht="20.100000000000001" customHeight="1">
      <c r="A792" s="376"/>
    </row>
    <row r="793" spans="1:1" ht="20.100000000000001" customHeight="1">
      <c r="A793" s="376"/>
    </row>
    <row r="794" spans="1:1" ht="20.100000000000001" customHeight="1">
      <c r="A794" s="376"/>
    </row>
    <row r="795" spans="1:1" ht="20.100000000000001" customHeight="1">
      <c r="A795" s="376"/>
    </row>
    <row r="796" spans="1:1" ht="20.100000000000001" customHeight="1">
      <c r="A796" s="376"/>
    </row>
    <row r="797" spans="1:1" ht="20.100000000000001" customHeight="1">
      <c r="A797" s="376"/>
    </row>
    <row r="798" spans="1:1" ht="20.100000000000001" customHeight="1">
      <c r="A798" s="376"/>
    </row>
    <row r="799" spans="1:1" ht="20.100000000000001" customHeight="1">
      <c r="A799" s="376"/>
    </row>
    <row r="800" spans="1:1" ht="20.100000000000001" customHeight="1">
      <c r="A800" s="376"/>
    </row>
    <row r="801" spans="1:1" ht="20.100000000000001" customHeight="1">
      <c r="A801" s="376"/>
    </row>
    <row r="802" spans="1:1" ht="20.100000000000001" customHeight="1">
      <c r="A802" s="376"/>
    </row>
    <row r="803" spans="1:1" ht="20.100000000000001" customHeight="1">
      <c r="A803" s="376"/>
    </row>
    <row r="804" spans="1:1" ht="20.100000000000001" customHeight="1">
      <c r="A804" s="376"/>
    </row>
    <row r="805" spans="1:1" ht="20.100000000000001" customHeight="1">
      <c r="A805" s="376"/>
    </row>
    <row r="806" spans="1:1" ht="20.100000000000001" customHeight="1">
      <c r="A806" s="376"/>
    </row>
    <row r="807" spans="1:1" ht="20.100000000000001" customHeight="1">
      <c r="A807" s="376"/>
    </row>
    <row r="808" spans="1:1" ht="20.100000000000001" customHeight="1">
      <c r="A808" s="376"/>
    </row>
    <row r="809" spans="1:1" ht="20.100000000000001" customHeight="1">
      <c r="A809" s="376"/>
    </row>
    <row r="810" spans="1:1" ht="20.100000000000001" customHeight="1">
      <c r="A810" s="376"/>
    </row>
    <row r="811" spans="1:1" ht="20.100000000000001" customHeight="1">
      <c r="A811" s="376"/>
    </row>
    <row r="812" spans="1:1" ht="20.100000000000001" customHeight="1">
      <c r="A812" s="376"/>
    </row>
    <row r="813" spans="1:1" ht="20.100000000000001" customHeight="1">
      <c r="A813" s="376"/>
    </row>
    <row r="814" spans="1:1" ht="20.100000000000001" customHeight="1">
      <c r="A814" s="376"/>
    </row>
    <row r="815" spans="1:1" ht="20.100000000000001" customHeight="1">
      <c r="A815" s="376"/>
    </row>
    <row r="816" spans="1:1" ht="20.100000000000001" customHeight="1">
      <c r="A816" s="376"/>
    </row>
    <row r="817" spans="1:1" ht="20.100000000000001" customHeight="1">
      <c r="A817" s="376"/>
    </row>
    <row r="818" spans="1:1" ht="20.100000000000001" customHeight="1">
      <c r="A818" s="376"/>
    </row>
    <row r="819" spans="1:1" ht="20.100000000000001" customHeight="1">
      <c r="A819" s="376"/>
    </row>
    <row r="820" spans="1:1" ht="20.100000000000001" customHeight="1">
      <c r="A820" s="376"/>
    </row>
    <row r="821" spans="1:1" ht="20.100000000000001" customHeight="1">
      <c r="A821" s="376"/>
    </row>
    <row r="822" spans="1:1" ht="20.100000000000001" customHeight="1">
      <c r="A822" s="376"/>
    </row>
    <row r="823" spans="1:1" ht="20.100000000000001" customHeight="1">
      <c r="A823" s="376"/>
    </row>
    <row r="824" spans="1:1" ht="20.100000000000001" customHeight="1">
      <c r="A824" s="376"/>
    </row>
    <row r="825" spans="1:1" ht="20.100000000000001" customHeight="1">
      <c r="A825" s="376"/>
    </row>
    <row r="826" spans="1:1" ht="20.100000000000001" customHeight="1">
      <c r="A826" s="376"/>
    </row>
    <row r="827" spans="1:1" ht="20.100000000000001" customHeight="1">
      <c r="A827" s="376"/>
    </row>
    <row r="828" spans="1:1" ht="20.100000000000001" customHeight="1">
      <c r="A828" s="376"/>
    </row>
    <row r="829" spans="1:1" ht="20.100000000000001" customHeight="1">
      <c r="A829" s="376"/>
    </row>
    <row r="830" spans="1:1" ht="20.100000000000001" customHeight="1">
      <c r="A830" s="376"/>
    </row>
    <row r="831" spans="1:1" ht="20.100000000000001" customHeight="1">
      <c r="A831" s="376"/>
    </row>
    <row r="832" spans="1:1" ht="20.100000000000001" customHeight="1">
      <c r="A832" s="376"/>
    </row>
    <row r="833" spans="1:1" ht="20.100000000000001" customHeight="1">
      <c r="A833" s="376"/>
    </row>
    <row r="834" spans="1:1" ht="20.100000000000001" customHeight="1">
      <c r="A834" s="376"/>
    </row>
    <row r="835" spans="1:1" ht="20.100000000000001" customHeight="1">
      <c r="A835" s="376"/>
    </row>
    <row r="836" spans="1:1" ht="20.100000000000001" customHeight="1">
      <c r="A836" s="376"/>
    </row>
    <row r="837" spans="1:1" ht="20.100000000000001" customHeight="1">
      <c r="A837" s="376"/>
    </row>
    <row r="838" spans="1:1" ht="20.100000000000001" customHeight="1">
      <c r="A838" s="376"/>
    </row>
    <row r="839" spans="1:1" ht="20.100000000000001" customHeight="1">
      <c r="A839" s="376"/>
    </row>
    <row r="840" spans="1:1" ht="20.100000000000001" customHeight="1">
      <c r="A840" s="376"/>
    </row>
    <row r="841" spans="1:1" ht="20.100000000000001" customHeight="1">
      <c r="A841" s="376"/>
    </row>
    <row r="842" spans="1:1" ht="20.100000000000001" customHeight="1">
      <c r="A842" s="376"/>
    </row>
    <row r="843" spans="1:1" ht="20.100000000000001" customHeight="1">
      <c r="A843" s="376"/>
    </row>
    <row r="844" spans="1:1" ht="20.100000000000001" customHeight="1">
      <c r="A844" s="376"/>
    </row>
    <row r="845" spans="1:1" ht="20.100000000000001" customHeight="1">
      <c r="A845" s="376"/>
    </row>
    <row r="846" spans="1:1" ht="20.100000000000001" customHeight="1">
      <c r="A846" s="376"/>
    </row>
    <row r="847" spans="1:1" ht="20.100000000000001" customHeight="1">
      <c r="A847" s="376"/>
    </row>
    <row r="848" spans="1:1" ht="20.100000000000001" customHeight="1">
      <c r="A848" s="376"/>
    </row>
    <row r="849" spans="1:1" ht="20.100000000000001" customHeight="1">
      <c r="A849" s="376"/>
    </row>
    <row r="850" spans="1:1" ht="20.100000000000001" customHeight="1">
      <c r="A850" s="376"/>
    </row>
    <row r="851" spans="1:1" ht="20.100000000000001" customHeight="1">
      <c r="A851" s="376"/>
    </row>
    <row r="852" spans="1:1" ht="20.100000000000001" customHeight="1">
      <c r="A852" s="376"/>
    </row>
    <row r="853" spans="1:1" ht="20.100000000000001" customHeight="1">
      <c r="A853" s="376"/>
    </row>
    <row r="854" spans="1:1" ht="20.100000000000001" customHeight="1">
      <c r="A854" s="376"/>
    </row>
    <row r="855" spans="1:1" ht="20.100000000000001" customHeight="1">
      <c r="A855" s="376"/>
    </row>
    <row r="856" spans="1:1" ht="20.100000000000001" customHeight="1">
      <c r="A856" s="376"/>
    </row>
    <row r="857" spans="1:1" ht="20.100000000000001" customHeight="1">
      <c r="A857" s="376"/>
    </row>
    <row r="858" spans="1:1" ht="20.100000000000001" customHeight="1">
      <c r="A858" s="376"/>
    </row>
    <row r="859" spans="1:1" ht="20.100000000000001" customHeight="1">
      <c r="A859" s="376"/>
    </row>
    <row r="860" spans="1:1" ht="20.100000000000001" customHeight="1">
      <c r="A860" s="376"/>
    </row>
    <row r="861" spans="1:1" ht="20.100000000000001" customHeight="1">
      <c r="A861" s="376"/>
    </row>
    <row r="862" spans="1:1" ht="20.100000000000001" customHeight="1">
      <c r="A862" s="376"/>
    </row>
    <row r="863" spans="1:1" ht="20.100000000000001" customHeight="1">
      <c r="A863" s="376"/>
    </row>
    <row r="864" spans="1:1" ht="20.100000000000001" customHeight="1">
      <c r="A864" s="376"/>
    </row>
    <row r="865" spans="1:1" ht="20.100000000000001" customHeight="1">
      <c r="A865" s="376"/>
    </row>
    <row r="866" spans="1:1" ht="20.100000000000001" customHeight="1">
      <c r="A866" s="376"/>
    </row>
    <row r="867" spans="1:1" ht="20.100000000000001" customHeight="1">
      <c r="A867" s="376"/>
    </row>
    <row r="868" spans="1:1" ht="20.100000000000001" customHeight="1">
      <c r="A868" s="376"/>
    </row>
    <row r="869" spans="1:1" ht="20.100000000000001" customHeight="1">
      <c r="A869" s="376"/>
    </row>
    <row r="870" spans="1:1" ht="20.100000000000001" customHeight="1">
      <c r="A870" s="376"/>
    </row>
    <row r="871" spans="1:1" ht="20.100000000000001" customHeight="1">
      <c r="A871" s="376"/>
    </row>
    <row r="872" spans="1:1" ht="20.100000000000001" customHeight="1">
      <c r="A872" s="376"/>
    </row>
    <row r="873" spans="1:1" ht="20.100000000000001" customHeight="1">
      <c r="A873" s="376"/>
    </row>
    <row r="874" spans="1:1" ht="20.100000000000001" customHeight="1">
      <c r="A874" s="376"/>
    </row>
    <row r="875" spans="1:1" ht="20.100000000000001" customHeight="1">
      <c r="A875" s="376"/>
    </row>
    <row r="876" spans="1:1" ht="20.100000000000001" customHeight="1">
      <c r="A876" s="376"/>
    </row>
    <row r="877" spans="1:1" ht="20.100000000000001" customHeight="1">
      <c r="A877" s="376"/>
    </row>
    <row r="878" spans="1:1" ht="20.100000000000001" customHeight="1">
      <c r="A878" s="376"/>
    </row>
    <row r="879" spans="1:1" ht="20.100000000000001" customHeight="1">
      <c r="A879" s="376"/>
    </row>
  </sheetData>
  <mergeCells count="24">
    <mergeCell ref="B8:D10"/>
    <mergeCell ref="E8:G8"/>
    <mergeCell ref="H8:H10"/>
    <mergeCell ref="I8:K8"/>
    <mergeCell ref="F9:F10"/>
    <mergeCell ref="G9:G10"/>
    <mergeCell ref="I9:I10"/>
    <mergeCell ref="J9:J10"/>
    <mergeCell ref="K9:K10"/>
    <mergeCell ref="E3:K3"/>
    <mergeCell ref="E4:K4"/>
    <mergeCell ref="E5:K5"/>
    <mergeCell ref="E63:F63"/>
    <mergeCell ref="G63:H63"/>
    <mergeCell ref="E62:F62"/>
    <mergeCell ref="G62:H62"/>
    <mergeCell ref="B22:D22"/>
    <mergeCell ref="B23:D23"/>
    <mergeCell ref="B11:D11"/>
    <mergeCell ref="B12:B21"/>
    <mergeCell ref="C12:D12"/>
    <mergeCell ref="C14:D14"/>
    <mergeCell ref="C15:D15"/>
    <mergeCell ref="C16:D16"/>
  </mergeCells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B1" s="312"/>
      <c r="C1" s="375"/>
      <c r="D1" s="375"/>
      <c r="E1" s="375"/>
      <c r="F1" s="375"/>
      <c r="G1" s="375"/>
      <c r="H1" s="312"/>
      <c r="I1" s="415"/>
      <c r="J1" s="415"/>
      <c r="K1" s="415" t="s">
        <v>1</v>
      </c>
      <c r="L1" s="312"/>
      <c r="M1" s="312"/>
    </row>
    <row r="2" spans="1:13" ht="20.100000000000001" customHeight="1">
      <c r="A2" s="362" t="s">
        <v>41</v>
      </c>
      <c r="B2" s="378" t="s">
        <v>2</v>
      </c>
      <c r="C2" s="416"/>
      <c r="D2" s="364" t="s">
        <v>42</v>
      </c>
      <c r="E2" s="312"/>
      <c r="F2" s="481" t="s">
        <v>163</v>
      </c>
      <c r="G2" s="480"/>
      <c r="H2" s="480"/>
      <c r="I2" s="480"/>
      <c r="J2" s="480"/>
      <c r="K2" s="480"/>
      <c r="L2" s="312"/>
      <c r="M2" s="312"/>
    </row>
    <row r="3" spans="1:13" ht="20.100000000000001" customHeight="1">
      <c r="A3" s="363" t="s">
        <v>62</v>
      </c>
      <c r="B3" s="377" t="s">
        <v>3</v>
      </c>
      <c r="C3" s="375"/>
      <c r="D3" s="313" t="s">
        <v>63</v>
      </c>
      <c r="E3" s="645" t="s">
        <v>190</v>
      </c>
      <c r="F3" s="646"/>
      <c r="G3" s="646"/>
      <c r="H3" s="646"/>
      <c r="I3" s="646"/>
      <c r="J3" s="646"/>
      <c r="K3" s="646"/>
      <c r="L3" s="312"/>
      <c r="M3" s="312"/>
    </row>
    <row r="4" spans="1:13" ht="19.5" customHeight="1">
      <c r="A4" s="314"/>
      <c r="B4" s="406"/>
      <c r="C4" s="406"/>
      <c r="D4" s="315"/>
      <c r="E4" s="647" t="s">
        <v>191</v>
      </c>
      <c r="F4" s="647"/>
      <c r="G4" s="647"/>
      <c r="H4" s="647"/>
      <c r="I4" s="647"/>
      <c r="J4" s="647"/>
      <c r="K4" s="647"/>
      <c r="L4" s="312"/>
      <c r="M4" s="312"/>
    </row>
    <row r="5" spans="1:13" ht="19.5" customHeight="1">
      <c r="A5" s="316"/>
      <c r="B5" s="375"/>
      <c r="C5" s="375"/>
      <c r="D5" s="317"/>
      <c r="E5" s="647" t="s">
        <v>192</v>
      </c>
      <c r="F5" s="647"/>
      <c r="G5" s="647"/>
      <c r="H5" s="647"/>
      <c r="I5" s="647"/>
      <c r="J5" s="647"/>
      <c r="K5" s="647"/>
      <c r="L5" s="312"/>
      <c r="M5" s="312"/>
    </row>
    <row r="6" spans="1:13" ht="20.100000000000001" customHeight="1">
      <c r="A6" s="318"/>
      <c r="B6" s="375"/>
      <c r="C6" s="379"/>
      <c r="D6" s="319"/>
      <c r="E6" s="312"/>
      <c r="F6" s="320"/>
      <c r="G6" s="415" t="s">
        <v>4</v>
      </c>
      <c r="H6" s="369">
        <v>2014</v>
      </c>
      <c r="I6" s="312"/>
      <c r="J6" s="312"/>
      <c r="K6" s="312"/>
      <c r="L6" s="312"/>
      <c r="M6" s="312"/>
    </row>
    <row r="7" spans="1:13" ht="20.100000000000001" customHeight="1" thickBot="1">
      <c r="A7" s="425"/>
      <c r="B7" s="375"/>
      <c r="C7" s="379"/>
      <c r="D7" s="380"/>
      <c r="E7" s="379"/>
      <c r="F7" s="426"/>
      <c r="G7" s="312"/>
      <c r="H7" s="312"/>
      <c r="I7" s="312"/>
      <c r="J7" s="312"/>
      <c r="K7" s="312"/>
      <c r="L7" s="312"/>
      <c r="M7" s="312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  <c r="L8" s="312"/>
      <c r="M8" s="312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L9" s="312"/>
      <c r="M9" s="321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  <c r="L10" s="312"/>
      <c r="M10" s="312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322">
        <v>0</v>
      </c>
      <c r="F12" s="323"/>
      <c r="G12" s="324">
        <v>0</v>
      </c>
      <c r="H12" s="322"/>
      <c r="I12" s="325">
        <v>0</v>
      </c>
      <c r="J12" s="325">
        <v>0</v>
      </c>
      <c r="K12" s="325">
        <v>0</v>
      </c>
      <c r="L12" s="312"/>
      <c r="M12" s="312"/>
    </row>
    <row r="13" spans="1:13" ht="16.5" customHeight="1">
      <c r="A13" s="398">
        <v>2</v>
      </c>
      <c r="B13" s="635"/>
      <c r="C13" s="433" t="s">
        <v>167</v>
      </c>
      <c r="D13" s="381"/>
      <c r="E13" s="326">
        <v>0</v>
      </c>
      <c r="F13" s="327">
        <v>0</v>
      </c>
      <c r="G13" s="328">
        <v>0</v>
      </c>
      <c r="H13" s="326">
        <v>0</v>
      </c>
      <c r="I13" s="329">
        <v>0</v>
      </c>
      <c r="J13" s="329">
        <v>0</v>
      </c>
      <c r="K13" s="329">
        <v>0</v>
      </c>
      <c r="L13" s="312"/>
      <c r="M13" s="312"/>
    </row>
    <row r="14" spans="1:13" ht="16.5" customHeight="1">
      <c r="A14" s="398">
        <v>3</v>
      </c>
      <c r="B14" s="635"/>
      <c r="C14" s="639" t="s">
        <v>168</v>
      </c>
      <c r="D14" s="640"/>
      <c r="E14" s="330">
        <v>0</v>
      </c>
      <c r="F14" s="331">
        <v>0</v>
      </c>
      <c r="G14" s="332">
        <v>0</v>
      </c>
      <c r="H14" s="333">
        <v>0</v>
      </c>
      <c r="I14" s="334">
        <v>0</v>
      </c>
      <c r="J14" s="334">
        <v>0</v>
      </c>
      <c r="K14" s="334">
        <v>0</v>
      </c>
      <c r="L14" s="312"/>
      <c r="M14" s="312"/>
    </row>
    <row r="15" spans="1:13" ht="16.5" customHeight="1">
      <c r="A15" s="398">
        <v>4</v>
      </c>
      <c r="B15" s="635"/>
      <c r="C15" s="641" t="s">
        <v>13</v>
      </c>
      <c r="D15" s="642"/>
      <c r="E15" s="335">
        <v>0</v>
      </c>
      <c r="F15" s="336">
        <v>8.39</v>
      </c>
      <c r="G15" s="337">
        <v>0</v>
      </c>
      <c r="H15" s="335">
        <v>8.39</v>
      </c>
      <c r="I15" s="338">
        <v>0</v>
      </c>
      <c r="J15" s="338">
        <v>0</v>
      </c>
      <c r="K15" s="338">
        <v>0</v>
      </c>
      <c r="L15" s="312"/>
      <c r="M15" s="312"/>
    </row>
    <row r="16" spans="1:13" ht="30.6" customHeight="1">
      <c r="A16" s="398">
        <v>5</v>
      </c>
      <c r="B16" s="635"/>
      <c r="C16" s="643" t="s">
        <v>169</v>
      </c>
      <c r="D16" s="644"/>
      <c r="E16" s="326">
        <v>0</v>
      </c>
      <c r="F16" s="327">
        <v>0</v>
      </c>
      <c r="G16" s="328">
        <v>0</v>
      </c>
      <c r="H16" s="326">
        <v>0</v>
      </c>
      <c r="I16" s="329">
        <v>0</v>
      </c>
      <c r="J16" s="329">
        <v>0</v>
      </c>
      <c r="K16" s="329">
        <v>0</v>
      </c>
      <c r="L16" s="312"/>
      <c r="M16" s="312"/>
    </row>
    <row r="17" spans="1:11" ht="16.5" customHeight="1">
      <c r="A17" s="398">
        <v>6</v>
      </c>
      <c r="B17" s="635"/>
      <c r="C17" s="433" t="s">
        <v>170</v>
      </c>
      <c r="D17" s="382"/>
      <c r="E17" s="339">
        <v>0</v>
      </c>
      <c r="F17" s="340">
        <v>8.39</v>
      </c>
      <c r="G17" s="341">
        <v>0</v>
      </c>
      <c r="H17" s="339">
        <v>8.39</v>
      </c>
      <c r="I17" s="342">
        <v>0</v>
      </c>
      <c r="J17" s="342">
        <v>0</v>
      </c>
      <c r="K17" s="342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335">
        <v>0</v>
      </c>
      <c r="F18" s="336">
        <v>0</v>
      </c>
      <c r="G18" s="337">
        <v>0</v>
      </c>
      <c r="H18" s="343">
        <v>0</v>
      </c>
      <c r="I18" s="338">
        <v>0</v>
      </c>
      <c r="J18" s="338">
        <v>0</v>
      </c>
      <c r="K18" s="338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335">
        <v>0</v>
      </c>
      <c r="F19" s="336">
        <v>0</v>
      </c>
      <c r="G19" s="337">
        <v>0</v>
      </c>
      <c r="H19" s="335">
        <v>0</v>
      </c>
      <c r="I19" s="338">
        <v>0</v>
      </c>
      <c r="J19" s="338">
        <v>0</v>
      </c>
      <c r="K19" s="338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335">
        <v>0</v>
      </c>
      <c r="F20" s="336">
        <v>0</v>
      </c>
      <c r="G20" s="337">
        <v>0</v>
      </c>
      <c r="H20" s="335">
        <v>0</v>
      </c>
      <c r="I20" s="338">
        <v>0</v>
      </c>
      <c r="J20" s="338">
        <v>0</v>
      </c>
      <c r="K20" s="338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335">
        <v>0</v>
      </c>
      <c r="F21" s="336">
        <v>0.13</v>
      </c>
      <c r="G21" s="337">
        <v>0.21</v>
      </c>
      <c r="H21" s="335">
        <v>0.34</v>
      </c>
      <c r="I21" s="338">
        <v>0</v>
      </c>
      <c r="J21" s="338">
        <v>0</v>
      </c>
      <c r="K21" s="338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344">
        <v>0</v>
      </c>
      <c r="F22" s="345">
        <v>0</v>
      </c>
      <c r="G22" s="346">
        <v>0</v>
      </c>
      <c r="H22" s="344">
        <v>0</v>
      </c>
      <c r="I22" s="347">
        <v>0</v>
      </c>
      <c r="J22" s="347">
        <v>0</v>
      </c>
      <c r="K22" s="347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335">
        <v>0</v>
      </c>
      <c r="F23" s="335">
        <v>0</v>
      </c>
      <c r="G23" s="335">
        <v>0</v>
      </c>
      <c r="H23" s="335">
        <v>0</v>
      </c>
      <c r="I23" s="335">
        <v>0</v>
      </c>
      <c r="J23" s="335">
        <v>0</v>
      </c>
      <c r="K23" s="335">
        <v>3.46</v>
      </c>
    </row>
    <row r="24" spans="1:11" ht="16.5" customHeight="1">
      <c r="A24" s="398">
        <v>13</v>
      </c>
      <c r="B24" s="383"/>
      <c r="C24" s="384"/>
      <c r="D24" s="408" t="s">
        <v>172</v>
      </c>
      <c r="E24" s="326">
        <v>0</v>
      </c>
      <c r="F24" s="327">
        <v>0</v>
      </c>
      <c r="G24" s="328">
        <v>0</v>
      </c>
      <c r="H24" s="326">
        <v>0</v>
      </c>
      <c r="I24" s="349">
        <v>0</v>
      </c>
      <c r="J24" s="349">
        <v>0</v>
      </c>
      <c r="K24" s="349">
        <v>1.1399999999999999</v>
      </c>
    </row>
    <row r="25" spans="1:11" ht="16.5" customHeight="1">
      <c r="A25" s="398">
        <v>14</v>
      </c>
      <c r="B25" s="385"/>
      <c r="C25" s="312"/>
      <c r="D25" s="389" t="s">
        <v>173</v>
      </c>
      <c r="E25" s="339">
        <v>0</v>
      </c>
      <c r="F25" s="340">
        <v>0</v>
      </c>
      <c r="G25" s="341">
        <v>0</v>
      </c>
      <c r="H25" s="339">
        <v>0</v>
      </c>
      <c r="I25" s="350">
        <v>0</v>
      </c>
      <c r="J25" s="350">
        <v>0</v>
      </c>
      <c r="K25" s="350">
        <v>2.3199999999999998</v>
      </c>
    </row>
    <row r="26" spans="1:11" ht="16.5" customHeight="1">
      <c r="A26" s="398">
        <v>15</v>
      </c>
      <c r="B26" s="386" t="s">
        <v>174</v>
      </c>
      <c r="C26" s="387"/>
      <c r="D26" s="387"/>
      <c r="E26" s="335">
        <v>0.04</v>
      </c>
      <c r="F26" s="336">
        <v>0</v>
      </c>
      <c r="G26" s="337">
        <v>0</v>
      </c>
      <c r="H26" s="335">
        <v>0.04</v>
      </c>
      <c r="I26" s="348">
        <v>0</v>
      </c>
      <c r="J26" s="348">
        <v>0</v>
      </c>
      <c r="K26" s="348">
        <v>0.2</v>
      </c>
    </row>
    <row r="27" spans="1:11" ht="16.5" customHeight="1">
      <c r="A27" s="398">
        <v>16</v>
      </c>
      <c r="B27" s="386" t="s">
        <v>19</v>
      </c>
      <c r="C27" s="387"/>
      <c r="D27" s="387"/>
      <c r="E27" s="335">
        <v>0</v>
      </c>
      <c r="F27" s="336">
        <v>0</v>
      </c>
      <c r="G27" s="337">
        <v>0</v>
      </c>
      <c r="H27" s="335">
        <v>0</v>
      </c>
      <c r="I27" s="348">
        <v>0</v>
      </c>
      <c r="J27" s="348">
        <v>0</v>
      </c>
      <c r="K27" s="348">
        <v>0.61</v>
      </c>
    </row>
    <row r="28" spans="1:11" ht="16.5" customHeight="1">
      <c r="A28" s="398">
        <v>17</v>
      </c>
      <c r="B28" s="403" t="s">
        <v>20</v>
      </c>
      <c r="C28" s="488"/>
      <c r="D28" s="488"/>
      <c r="E28" s="335">
        <v>0</v>
      </c>
      <c r="F28" s="336">
        <v>0</v>
      </c>
      <c r="G28" s="337">
        <v>0</v>
      </c>
      <c r="H28" s="335">
        <v>0</v>
      </c>
      <c r="I28" s="348">
        <v>0</v>
      </c>
      <c r="J28" s="348">
        <v>0</v>
      </c>
      <c r="K28" s="348">
        <v>0.28000000000000003</v>
      </c>
    </row>
    <row r="29" spans="1:11" ht="16.5" customHeight="1">
      <c r="A29" s="398">
        <v>18</v>
      </c>
      <c r="B29" s="388" t="s">
        <v>175</v>
      </c>
      <c r="C29" s="389"/>
      <c r="D29" s="389"/>
      <c r="E29" s="335">
        <v>0</v>
      </c>
      <c r="F29" s="336">
        <v>0</v>
      </c>
      <c r="G29" s="337">
        <v>0</v>
      </c>
      <c r="H29" s="335">
        <v>0</v>
      </c>
      <c r="I29" s="348">
        <v>0</v>
      </c>
      <c r="J29" s="348">
        <v>0</v>
      </c>
      <c r="K29" s="348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335">
        <v>0</v>
      </c>
      <c r="F30" s="336">
        <v>0</v>
      </c>
      <c r="G30" s="337">
        <v>0</v>
      </c>
      <c r="H30" s="335">
        <v>0</v>
      </c>
      <c r="I30" s="348">
        <v>0</v>
      </c>
      <c r="J30" s="348">
        <v>0</v>
      </c>
      <c r="K30" s="348">
        <v>0.34</v>
      </c>
    </row>
    <row r="31" spans="1:11" ht="16.5" customHeight="1">
      <c r="A31" s="398">
        <v>20</v>
      </c>
      <c r="B31" s="386" t="s">
        <v>21</v>
      </c>
      <c r="C31" s="387"/>
      <c r="D31" s="387"/>
      <c r="E31" s="335">
        <v>0</v>
      </c>
      <c r="F31" s="336">
        <v>0</v>
      </c>
      <c r="G31" s="337">
        <v>0</v>
      </c>
      <c r="H31" s="335">
        <v>0</v>
      </c>
      <c r="I31" s="348">
        <v>0</v>
      </c>
      <c r="J31" s="348">
        <v>0</v>
      </c>
      <c r="K31" s="348">
        <v>1.33</v>
      </c>
    </row>
    <row r="32" spans="1:11" ht="16.5" customHeight="1">
      <c r="A32" s="398">
        <v>21</v>
      </c>
      <c r="B32" s="403" t="s">
        <v>22</v>
      </c>
      <c r="C32" s="488"/>
      <c r="D32" s="488"/>
      <c r="E32" s="335">
        <v>0</v>
      </c>
      <c r="F32" s="336">
        <v>0</v>
      </c>
      <c r="G32" s="337">
        <v>0</v>
      </c>
      <c r="H32" s="335">
        <v>0</v>
      </c>
      <c r="I32" s="348">
        <v>0</v>
      </c>
      <c r="J32" s="348">
        <v>0</v>
      </c>
      <c r="K32" s="348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335">
        <v>0</v>
      </c>
      <c r="F33" s="336">
        <v>0</v>
      </c>
      <c r="G33" s="337">
        <v>0</v>
      </c>
      <c r="H33" s="335">
        <v>0</v>
      </c>
      <c r="I33" s="348">
        <v>0</v>
      </c>
      <c r="J33" s="348">
        <v>0</v>
      </c>
      <c r="K33" s="348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335">
        <v>0</v>
      </c>
      <c r="F34" s="336">
        <v>0</v>
      </c>
      <c r="G34" s="337">
        <v>0</v>
      </c>
      <c r="H34" s="335">
        <v>0</v>
      </c>
      <c r="I34" s="348">
        <v>0</v>
      </c>
      <c r="J34" s="348">
        <v>0</v>
      </c>
      <c r="K34" s="348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335">
        <v>0</v>
      </c>
      <c r="F35" s="336">
        <v>0</v>
      </c>
      <c r="G35" s="337">
        <v>0</v>
      </c>
      <c r="H35" s="335">
        <v>0</v>
      </c>
      <c r="I35" s="348">
        <v>0</v>
      </c>
      <c r="J35" s="348">
        <v>0</v>
      </c>
      <c r="K35" s="348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335">
        <v>0</v>
      </c>
      <c r="F36" s="336">
        <v>0</v>
      </c>
      <c r="G36" s="337">
        <v>0</v>
      </c>
      <c r="H36" s="335">
        <v>0</v>
      </c>
      <c r="I36" s="348">
        <v>0</v>
      </c>
      <c r="J36" s="348">
        <v>0</v>
      </c>
      <c r="K36" s="348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335">
        <v>0</v>
      </c>
      <c r="F37" s="336">
        <v>0</v>
      </c>
      <c r="G37" s="337">
        <v>0</v>
      </c>
      <c r="H37" s="335">
        <v>0</v>
      </c>
      <c r="I37" s="348">
        <v>0</v>
      </c>
      <c r="J37" s="348">
        <v>0</v>
      </c>
      <c r="K37" s="348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335">
        <v>0</v>
      </c>
      <c r="F38" s="336">
        <v>0</v>
      </c>
      <c r="G38" s="337">
        <v>0</v>
      </c>
      <c r="H38" s="335">
        <v>0</v>
      </c>
      <c r="I38" s="348">
        <v>0</v>
      </c>
      <c r="J38" s="348">
        <v>0</v>
      </c>
      <c r="K38" s="348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335">
        <v>0</v>
      </c>
      <c r="F39" s="336">
        <v>0</v>
      </c>
      <c r="G39" s="337">
        <v>0</v>
      </c>
      <c r="H39" s="335">
        <v>0</v>
      </c>
      <c r="I39" s="348">
        <v>0</v>
      </c>
      <c r="J39" s="348">
        <v>0</v>
      </c>
      <c r="K39" s="348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335">
        <v>0</v>
      </c>
      <c r="F40" s="336">
        <v>0</v>
      </c>
      <c r="G40" s="337">
        <v>0</v>
      </c>
      <c r="H40" s="335">
        <v>0</v>
      </c>
      <c r="I40" s="348">
        <v>0</v>
      </c>
      <c r="J40" s="348">
        <v>0</v>
      </c>
      <c r="K40" s="348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335">
        <v>0</v>
      </c>
      <c r="F41" s="336">
        <v>0</v>
      </c>
      <c r="G41" s="337">
        <v>0</v>
      </c>
      <c r="H41" s="335">
        <v>0</v>
      </c>
      <c r="I41" s="348">
        <v>0</v>
      </c>
      <c r="J41" s="348">
        <v>0</v>
      </c>
      <c r="K41" s="348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335">
        <v>0</v>
      </c>
      <c r="F42" s="336">
        <v>0</v>
      </c>
      <c r="G42" s="337">
        <v>0</v>
      </c>
      <c r="H42" s="335">
        <v>0</v>
      </c>
      <c r="I42" s="348">
        <v>0</v>
      </c>
      <c r="J42" s="348">
        <v>0</v>
      </c>
      <c r="K42" s="348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335">
        <v>0</v>
      </c>
      <c r="F43" s="336">
        <v>0</v>
      </c>
      <c r="G43" s="337">
        <v>0</v>
      </c>
      <c r="H43" s="335">
        <v>0</v>
      </c>
      <c r="I43" s="348">
        <v>0</v>
      </c>
      <c r="J43" s="348">
        <v>0</v>
      </c>
      <c r="K43" s="348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335">
        <v>0</v>
      </c>
      <c r="F44" s="336">
        <v>0</v>
      </c>
      <c r="G44" s="337">
        <v>0</v>
      </c>
      <c r="H44" s="335">
        <v>0</v>
      </c>
      <c r="I44" s="348">
        <v>0</v>
      </c>
      <c r="J44" s="348">
        <v>0</v>
      </c>
      <c r="K44" s="348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335">
        <v>0</v>
      </c>
      <c r="F45" s="336">
        <v>0</v>
      </c>
      <c r="G45" s="337">
        <v>0</v>
      </c>
      <c r="H45" s="335">
        <v>0</v>
      </c>
      <c r="I45" s="348">
        <v>0</v>
      </c>
      <c r="J45" s="348">
        <v>0</v>
      </c>
      <c r="K45" s="348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335">
        <v>0</v>
      </c>
      <c r="F46" s="336">
        <v>0</v>
      </c>
      <c r="G46" s="337">
        <v>0</v>
      </c>
      <c r="H46" s="335">
        <v>0</v>
      </c>
      <c r="I46" s="348">
        <v>0</v>
      </c>
      <c r="J46" s="348">
        <v>0</v>
      </c>
      <c r="K46" s="348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335">
        <v>0</v>
      </c>
      <c r="F47" s="336">
        <v>0</v>
      </c>
      <c r="G47" s="337">
        <v>0</v>
      </c>
      <c r="H47" s="343">
        <v>0</v>
      </c>
      <c r="I47" s="348">
        <v>0</v>
      </c>
      <c r="J47" s="348">
        <v>0</v>
      </c>
      <c r="K47" s="348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335">
        <v>0</v>
      </c>
      <c r="F48" s="336">
        <v>0</v>
      </c>
      <c r="G48" s="337">
        <v>0</v>
      </c>
      <c r="H48" s="351">
        <v>0</v>
      </c>
      <c r="I48" s="348">
        <v>0</v>
      </c>
      <c r="J48" s="348">
        <v>0</v>
      </c>
      <c r="K48" s="348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335">
        <v>0</v>
      </c>
      <c r="F49" s="336">
        <v>0</v>
      </c>
      <c r="G49" s="337">
        <v>0</v>
      </c>
      <c r="H49" s="335">
        <v>0</v>
      </c>
      <c r="I49" s="348">
        <v>0</v>
      </c>
      <c r="J49" s="348">
        <v>5.28</v>
      </c>
      <c r="K49" s="348">
        <v>0</v>
      </c>
      <c r="L49" s="312"/>
    </row>
    <row r="50" spans="1:12" ht="16.5" customHeight="1">
      <c r="A50" s="398">
        <v>39</v>
      </c>
      <c r="B50" s="403" t="s">
        <v>36</v>
      </c>
      <c r="C50" s="488"/>
      <c r="D50" s="488"/>
      <c r="E50" s="335">
        <v>0</v>
      </c>
      <c r="F50" s="336">
        <v>0</v>
      </c>
      <c r="G50" s="337">
        <v>0</v>
      </c>
      <c r="H50" s="335">
        <v>0</v>
      </c>
      <c r="I50" s="348">
        <v>0</v>
      </c>
      <c r="J50" s="348">
        <v>0</v>
      </c>
      <c r="K50" s="348">
        <v>0</v>
      </c>
      <c r="L50" s="312"/>
    </row>
    <row r="51" spans="1:12" ht="16.5" customHeight="1">
      <c r="A51" s="398">
        <v>40</v>
      </c>
      <c r="B51" s="403" t="s">
        <v>37</v>
      </c>
      <c r="C51" s="488"/>
      <c r="D51" s="488"/>
      <c r="E51" s="335">
        <v>0</v>
      </c>
      <c r="F51" s="336">
        <v>0</v>
      </c>
      <c r="G51" s="337">
        <v>0</v>
      </c>
      <c r="H51" s="335">
        <v>0</v>
      </c>
      <c r="I51" s="348">
        <v>0</v>
      </c>
      <c r="J51" s="348">
        <v>0</v>
      </c>
      <c r="K51" s="348">
        <v>0</v>
      </c>
      <c r="L51" s="312"/>
    </row>
    <row r="52" spans="1:12" ht="16.5" customHeight="1">
      <c r="A52" s="398">
        <v>41</v>
      </c>
      <c r="B52" s="403" t="s">
        <v>38</v>
      </c>
      <c r="C52" s="488"/>
      <c r="D52" s="488"/>
      <c r="E52" s="335">
        <v>0</v>
      </c>
      <c r="F52" s="336">
        <v>0</v>
      </c>
      <c r="G52" s="337">
        <v>0</v>
      </c>
      <c r="H52" s="335">
        <v>0</v>
      </c>
      <c r="I52" s="348">
        <v>0</v>
      </c>
      <c r="J52" s="348">
        <v>0</v>
      </c>
      <c r="K52" s="348">
        <v>0</v>
      </c>
      <c r="L52" s="312"/>
    </row>
    <row r="53" spans="1:12" ht="16.5" customHeight="1">
      <c r="A53" s="398">
        <v>42</v>
      </c>
      <c r="B53" s="403" t="s">
        <v>39</v>
      </c>
      <c r="C53" s="488"/>
      <c r="D53" s="488"/>
      <c r="E53" s="335">
        <v>0</v>
      </c>
      <c r="F53" s="336">
        <v>0</v>
      </c>
      <c r="G53" s="337">
        <v>0</v>
      </c>
      <c r="H53" s="335">
        <v>0</v>
      </c>
      <c r="I53" s="348">
        <v>0</v>
      </c>
      <c r="J53" s="348">
        <v>0</v>
      </c>
      <c r="K53" s="348">
        <v>0</v>
      </c>
      <c r="L53" s="312"/>
    </row>
    <row r="54" spans="1:12" ht="16.5" customHeight="1">
      <c r="A54" s="398">
        <v>43</v>
      </c>
      <c r="B54" s="403" t="s">
        <v>180</v>
      </c>
      <c r="C54" s="488"/>
      <c r="D54" s="602" t="s">
        <v>269</v>
      </c>
      <c r="E54" s="335">
        <v>0</v>
      </c>
      <c r="F54" s="336">
        <v>0</v>
      </c>
      <c r="G54" s="337">
        <v>0</v>
      </c>
      <c r="H54" s="335">
        <v>0</v>
      </c>
      <c r="I54" s="348">
        <v>0</v>
      </c>
      <c r="J54" s="348">
        <v>0</v>
      </c>
      <c r="K54" s="348">
        <v>0.64</v>
      </c>
      <c r="L54" s="312"/>
    </row>
    <row r="55" spans="1:12" ht="16.5" customHeight="1">
      <c r="A55" s="398">
        <v>44</v>
      </c>
      <c r="B55" s="487"/>
      <c r="C55" s="405"/>
      <c r="D55" s="405"/>
      <c r="E55" s="335">
        <v>0</v>
      </c>
      <c r="F55" s="336">
        <v>0</v>
      </c>
      <c r="G55" s="337">
        <v>0</v>
      </c>
      <c r="H55" s="335">
        <v>0</v>
      </c>
      <c r="I55" s="348">
        <v>0</v>
      </c>
      <c r="J55" s="348">
        <v>0</v>
      </c>
      <c r="K55" s="348">
        <v>0</v>
      </c>
      <c r="L55" s="312"/>
    </row>
    <row r="56" spans="1:12" ht="16.5" customHeight="1" thickBot="1">
      <c r="A56" s="399">
        <v>45</v>
      </c>
      <c r="B56" s="390"/>
      <c r="C56" s="391"/>
      <c r="D56" s="391"/>
      <c r="E56" s="365">
        <v>0</v>
      </c>
      <c r="F56" s="366">
        <v>0</v>
      </c>
      <c r="G56" s="367">
        <v>0</v>
      </c>
      <c r="H56" s="365">
        <v>0</v>
      </c>
      <c r="I56" s="368">
        <v>0</v>
      </c>
      <c r="J56" s="368">
        <v>0</v>
      </c>
      <c r="K56" s="368">
        <v>0</v>
      </c>
      <c r="L56" s="312"/>
    </row>
    <row r="57" spans="1:12" ht="7.5" customHeight="1">
      <c r="A57" s="400"/>
      <c r="B57" s="409"/>
      <c r="C57" s="392"/>
      <c r="D57" s="392"/>
      <c r="E57" s="352"/>
      <c r="F57" s="353"/>
      <c r="G57" s="352"/>
      <c r="H57" s="352"/>
      <c r="I57" s="352"/>
      <c r="J57" s="352"/>
      <c r="K57" s="352"/>
      <c r="L57" s="312"/>
    </row>
    <row r="58" spans="1:12" ht="20.25" customHeight="1">
      <c r="A58" s="462" t="s">
        <v>181</v>
      </c>
      <c r="B58" s="354"/>
      <c r="C58" s="355"/>
      <c r="D58" s="355"/>
      <c r="E58" s="355"/>
      <c r="F58" s="356"/>
      <c r="G58" s="410"/>
      <c r="H58" s="356">
        <f>SUM(H24:H55,H18:H22,H16:H17,H13:H14)</f>
        <v>8.7700000000000014</v>
      </c>
      <c r="I58" s="356"/>
      <c r="J58" s="356"/>
      <c r="K58" s="357"/>
      <c r="L58" s="357"/>
    </row>
    <row r="59" spans="1:12" ht="20.25" customHeight="1">
      <c r="A59" s="462"/>
      <c r="B59" s="354"/>
      <c r="C59" s="355"/>
      <c r="D59" s="355"/>
      <c r="E59" s="355"/>
      <c r="F59" s="356"/>
      <c r="G59" s="410"/>
      <c r="H59" s="356"/>
      <c r="I59" s="356"/>
      <c r="J59" s="356"/>
      <c r="K59" s="357"/>
      <c r="L59" s="357"/>
    </row>
    <row r="60" spans="1:12" ht="18.75" customHeight="1">
      <c r="A60" s="358"/>
      <c r="B60" s="411" t="s">
        <v>182</v>
      </c>
      <c r="C60" s="412"/>
      <c r="D60" s="413"/>
      <c r="E60" s="359" t="s">
        <v>204</v>
      </c>
      <c r="F60" s="414" t="s">
        <v>40</v>
      </c>
      <c r="G60" s="485" t="s">
        <v>219</v>
      </c>
      <c r="H60" s="360"/>
      <c r="I60" s="312"/>
      <c r="J60" s="312"/>
      <c r="K60" s="312"/>
      <c r="L60" s="312"/>
    </row>
    <row r="61" spans="1:12" ht="18" customHeight="1">
      <c r="A61" s="376"/>
      <c r="B61" s="375"/>
      <c r="C61" s="375"/>
      <c r="D61" s="375"/>
      <c r="E61" s="375"/>
      <c r="F61" s="375"/>
      <c r="G61" s="312"/>
      <c r="H61" s="312"/>
      <c r="I61" s="312"/>
      <c r="J61" s="312"/>
      <c r="K61" s="312"/>
      <c r="L61" s="312"/>
    </row>
    <row r="62" spans="1:12" ht="20.100000000000001" customHeight="1">
      <c r="A62" s="361"/>
      <c r="B62" s="361"/>
      <c r="C62" s="361"/>
      <c r="D62" s="471" t="s">
        <v>183</v>
      </c>
      <c r="E62" s="627" t="s">
        <v>184</v>
      </c>
      <c r="F62" s="627"/>
      <c r="G62" s="627" t="s">
        <v>185</v>
      </c>
      <c r="H62" s="627"/>
      <c r="I62" s="312"/>
      <c r="J62" s="312"/>
      <c r="K62" s="312"/>
      <c r="L62" s="312"/>
    </row>
    <row r="63" spans="1:12" ht="20.100000000000001" customHeight="1">
      <c r="A63" s="312"/>
      <c r="B63" s="312"/>
      <c r="C63" s="312"/>
      <c r="D63" s="472" t="s">
        <v>186</v>
      </c>
      <c r="E63" s="628" t="s">
        <v>187</v>
      </c>
      <c r="F63" s="629"/>
      <c r="G63" s="666" t="s">
        <v>188</v>
      </c>
      <c r="H63" s="667"/>
      <c r="I63" s="312"/>
      <c r="J63" s="312"/>
      <c r="K63" s="312"/>
      <c r="L63" s="312"/>
    </row>
  </sheetData>
  <mergeCells count="24">
    <mergeCell ref="E3:K3"/>
    <mergeCell ref="E4:K4"/>
    <mergeCell ref="E5:K5"/>
    <mergeCell ref="B8:D10"/>
    <mergeCell ref="I9:I10"/>
    <mergeCell ref="J9:J10"/>
    <mergeCell ref="E8:G8"/>
    <mergeCell ref="H8:H10"/>
    <mergeCell ref="I8:K8"/>
    <mergeCell ref="F9:F10"/>
    <mergeCell ref="G9:G10"/>
    <mergeCell ref="K9:K10"/>
    <mergeCell ref="B11:D11"/>
    <mergeCell ref="B12:B21"/>
    <mergeCell ref="C12:D12"/>
    <mergeCell ref="C14:D14"/>
    <mergeCell ref="C15:D15"/>
    <mergeCell ref="C16:D16"/>
    <mergeCell ref="E62:F62"/>
    <mergeCell ref="G62:H62"/>
    <mergeCell ref="E63:F63"/>
    <mergeCell ref="G63:H63"/>
    <mergeCell ref="B22:D22"/>
    <mergeCell ref="B23:D2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92D050"/>
  </sheetPr>
  <dimension ref="A1:M879"/>
  <sheetViews>
    <sheetView zoomScaleNormal="100"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4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7.85546875" style="376" customWidth="1"/>
    <col min="260" max="260" width="20.5703125" style="376" customWidth="1"/>
    <col min="261" max="261" width="9.28515625" style="376" customWidth="1"/>
    <col min="262" max="262" width="12" style="376" customWidth="1"/>
    <col min="263" max="263" width="10.5703125" style="376" customWidth="1"/>
    <col min="264" max="264" width="8.5703125" style="376" customWidth="1"/>
    <col min="265" max="266" width="6.28515625" style="376" customWidth="1"/>
    <col min="267" max="267" width="6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7.85546875" style="376" customWidth="1"/>
    <col min="516" max="516" width="20.5703125" style="376" customWidth="1"/>
    <col min="517" max="517" width="9.28515625" style="376" customWidth="1"/>
    <col min="518" max="518" width="12" style="376" customWidth="1"/>
    <col min="519" max="519" width="10.5703125" style="376" customWidth="1"/>
    <col min="520" max="520" width="8.5703125" style="376" customWidth="1"/>
    <col min="521" max="522" width="6.28515625" style="376" customWidth="1"/>
    <col min="523" max="523" width="6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7.85546875" style="376" customWidth="1"/>
    <col min="772" max="772" width="20.5703125" style="376" customWidth="1"/>
    <col min="773" max="773" width="9.28515625" style="376" customWidth="1"/>
    <col min="774" max="774" width="12" style="376" customWidth="1"/>
    <col min="775" max="775" width="10.5703125" style="376" customWidth="1"/>
    <col min="776" max="776" width="8.5703125" style="376" customWidth="1"/>
    <col min="777" max="778" width="6.28515625" style="376" customWidth="1"/>
    <col min="779" max="779" width="6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7.85546875" style="376" customWidth="1"/>
    <col min="1028" max="1028" width="20.5703125" style="376" customWidth="1"/>
    <col min="1029" max="1029" width="9.28515625" style="376" customWidth="1"/>
    <col min="1030" max="1030" width="12" style="376" customWidth="1"/>
    <col min="1031" max="1031" width="10.5703125" style="376" customWidth="1"/>
    <col min="1032" max="1032" width="8.5703125" style="376" customWidth="1"/>
    <col min="1033" max="1034" width="6.28515625" style="376" customWidth="1"/>
    <col min="1035" max="1035" width="6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7.85546875" style="376" customWidth="1"/>
    <col min="1284" max="1284" width="20.5703125" style="376" customWidth="1"/>
    <col min="1285" max="1285" width="9.28515625" style="376" customWidth="1"/>
    <col min="1286" max="1286" width="12" style="376" customWidth="1"/>
    <col min="1287" max="1287" width="10.5703125" style="376" customWidth="1"/>
    <col min="1288" max="1288" width="8.5703125" style="376" customWidth="1"/>
    <col min="1289" max="1290" width="6.28515625" style="376" customWidth="1"/>
    <col min="1291" max="1291" width="6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7.85546875" style="376" customWidth="1"/>
    <col min="1540" max="1540" width="20.5703125" style="376" customWidth="1"/>
    <col min="1541" max="1541" width="9.28515625" style="376" customWidth="1"/>
    <col min="1542" max="1542" width="12" style="376" customWidth="1"/>
    <col min="1543" max="1543" width="10.5703125" style="376" customWidth="1"/>
    <col min="1544" max="1544" width="8.5703125" style="376" customWidth="1"/>
    <col min="1545" max="1546" width="6.28515625" style="376" customWidth="1"/>
    <col min="1547" max="1547" width="6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7.85546875" style="376" customWidth="1"/>
    <col min="1796" max="1796" width="20.5703125" style="376" customWidth="1"/>
    <col min="1797" max="1797" width="9.28515625" style="376" customWidth="1"/>
    <col min="1798" max="1798" width="12" style="376" customWidth="1"/>
    <col min="1799" max="1799" width="10.5703125" style="376" customWidth="1"/>
    <col min="1800" max="1800" width="8.5703125" style="376" customWidth="1"/>
    <col min="1801" max="1802" width="6.28515625" style="376" customWidth="1"/>
    <col min="1803" max="1803" width="6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7.85546875" style="376" customWidth="1"/>
    <col min="2052" max="2052" width="20.5703125" style="376" customWidth="1"/>
    <col min="2053" max="2053" width="9.28515625" style="376" customWidth="1"/>
    <col min="2054" max="2054" width="12" style="376" customWidth="1"/>
    <col min="2055" max="2055" width="10.5703125" style="376" customWidth="1"/>
    <col min="2056" max="2056" width="8.5703125" style="376" customWidth="1"/>
    <col min="2057" max="2058" width="6.28515625" style="376" customWidth="1"/>
    <col min="2059" max="2059" width="6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7.85546875" style="376" customWidth="1"/>
    <col min="2308" max="2308" width="20.5703125" style="376" customWidth="1"/>
    <col min="2309" max="2309" width="9.28515625" style="376" customWidth="1"/>
    <col min="2310" max="2310" width="12" style="376" customWidth="1"/>
    <col min="2311" max="2311" width="10.5703125" style="376" customWidth="1"/>
    <col min="2312" max="2312" width="8.5703125" style="376" customWidth="1"/>
    <col min="2313" max="2314" width="6.28515625" style="376" customWidth="1"/>
    <col min="2315" max="2315" width="6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7.85546875" style="376" customWidth="1"/>
    <col min="2564" max="2564" width="20.5703125" style="376" customWidth="1"/>
    <col min="2565" max="2565" width="9.28515625" style="376" customWidth="1"/>
    <col min="2566" max="2566" width="12" style="376" customWidth="1"/>
    <col min="2567" max="2567" width="10.5703125" style="376" customWidth="1"/>
    <col min="2568" max="2568" width="8.5703125" style="376" customWidth="1"/>
    <col min="2569" max="2570" width="6.28515625" style="376" customWidth="1"/>
    <col min="2571" max="2571" width="6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7.85546875" style="376" customWidth="1"/>
    <col min="2820" max="2820" width="20.5703125" style="376" customWidth="1"/>
    <col min="2821" max="2821" width="9.28515625" style="376" customWidth="1"/>
    <col min="2822" max="2822" width="12" style="376" customWidth="1"/>
    <col min="2823" max="2823" width="10.5703125" style="376" customWidth="1"/>
    <col min="2824" max="2824" width="8.5703125" style="376" customWidth="1"/>
    <col min="2825" max="2826" width="6.28515625" style="376" customWidth="1"/>
    <col min="2827" max="2827" width="6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7.85546875" style="376" customWidth="1"/>
    <col min="3076" max="3076" width="20.5703125" style="376" customWidth="1"/>
    <col min="3077" max="3077" width="9.28515625" style="376" customWidth="1"/>
    <col min="3078" max="3078" width="12" style="376" customWidth="1"/>
    <col min="3079" max="3079" width="10.5703125" style="376" customWidth="1"/>
    <col min="3080" max="3080" width="8.5703125" style="376" customWidth="1"/>
    <col min="3081" max="3082" width="6.28515625" style="376" customWidth="1"/>
    <col min="3083" max="3083" width="6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7.85546875" style="376" customWidth="1"/>
    <col min="3332" max="3332" width="20.5703125" style="376" customWidth="1"/>
    <col min="3333" max="3333" width="9.28515625" style="376" customWidth="1"/>
    <col min="3334" max="3334" width="12" style="376" customWidth="1"/>
    <col min="3335" max="3335" width="10.5703125" style="376" customWidth="1"/>
    <col min="3336" max="3336" width="8.5703125" style="376" customWidth="1"/>
    <col min="3337" max="3338" width="6.28515625" style="376" customWidth="1"/>
    <col min="3339" max="3339" width="6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7.85546875" style="376" customWidth="1"/>
    <col min="3588" max="3588" width="20.5703125" style="376" customWidth="1"/>
    <col min="3589" max="3589" width="9.28515625" style="376" customWidth="1"/>
    <col min="3590" max="3590" width="12" style="376" customWidth="1"/>
    <col min="3591" max="3591" width="10.5703125" style="376" customWidth="1"/>
    <col min="3592" max="3592" width="8.5703125" style="376" customWidth="1"/>
    <col min="3593" max="3594" width="6.28515625" style="376" customWidth="1"/>
    <col min="3595" max="3595" width="6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7.85546875" style="376" customWidth="1"/>
    <col min="3844" max="3844" width="20.5703125" style="376" customWidth="1"/>
    <col min="3845" max="3845" width="9.28515625" style="376" customWidth="1"/>
    <col min="3846" max="3846" width="12" style="376" customWidth="1"/>
    <col min="3847" max="3847" width="10.5703125" style="376" customWidth="1"/>
    <col min="3848" max="3848" width="8.5703125" style="376" customWidth="1"/>
    <col min="3849" max="3850" width="6.28515625" style="376" customWidth="1"/>
    <col min="3851" max="3851" width="6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7.85546875" style="376" customWidth="1"/>
    <col min="4100" max="4100" width="20.5703125" style="376" customWidth="1"/>
    <col min="4101" max="4101" width="9.28515625" style="376" customWidth="1"/>
    <col min="4102" max="4102" width="12" style="376" customWidth="1"/>
    <col min="4103" max="4103" width="10.5703125" style="376" customWidth="1"/>
    <col min="4104" max="4104" width="8.5703125" style="376" customWidth="1"/>
    <col min="4105" max="4106" width="6.28515625" style="376" customWidth="1"/>
    <col min="4107" max="4107" width="6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7.85546875" style="376" customWidth="1"/>
    <col min="4356" max="4356" width="20.5703125" style="376" customWidth="1"/>
    <col min="4357" max="4357" width="9.28515625" style="376" customWidth="1"/>
    <col min="4358" max="4358" width="12" style="376" customWidth="1"/>
    <col min="4359" max="4359" width="10.5703125" style="376" customWidth="1"/>
    <col min="4360" max="4360" width="8.5703125" style="376" customWidth="1"/>
    <col min="4361" max="4362" width="6.28515625" style="376" customWidth="1"/>
    <col min="4363" max="4363" width="6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7.85546875" style="376" customWidth="1"/>
    <col min="4612" max="4612" width="20.5703125" style="376" customWidth="1"/>
    <col min="4613" max="4613" width="9.28515625" style="376" customWidth="1"/>
    <col min="4614" max="4614" width="12" style="376" customWidth="1"/>
    <col min="4615" max="4615" width="10.5703125" style="376" customWidth="1"/>
    <col min="4616" max="4616" width="8.5703125" style="376" customWidth="1"/>
    <col min="4617" max="4618" width="6.28515625" style="376" customWidth="1"/>
    <col min="4619" max="4619" width="6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7.85546875" style="376" customWidth="1"/>
    <col min="4868" max="4868" width="20.5703125" style="376" customWidth="1"/>
    <col min="4869" max="4869" width="9.28515625" style="376" customWidth="1"/>
    <col min="4870" max="4870" width="12" style="376" customWidth="1"/>
    <col min="4871" max="4871" width="10.5703125" style="376" customWidth="1"/>
    <col min="4872" max="4872" width="8.5703125" style="376" customWidth="1"/>
    <col min="4873" max="4874" width="6.28515625" style="376" customWidth="1"/>
    <col min="4875" max="4875" width="6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7.85546875" style="376" customWidth="1"/>
    <col min="5124" max="5124" width="20.5703125" style="376" customWidth="1"/>
    <col min="5125" max="5125" width="9.28515625" style="376" customWidth="1"/>
    <col min="5126" max="5126" width="12" style="376" customWidth="1"/>
    <col min="5127" max="5127" width="10.5703125" style="376" customWidth="1"/>
    <col min="5128" max="5128" width="8.5703125" style="376" customWidth="1"/>
    <col min="5129" max="5130" width="6.28515625" style="376" customWidth="1"/>
    <col min="5131" max="5131" width="6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7.85546875" style="376" customWidth="1"/>
    <col min="5380" max="5380" width="20.5703125" style="376" customWidth="1"/>
    <col min="5381" max="5381" width="9.28515625" style="376" customWidth="1"/>
    <col min="5382" max="5382" width="12" style="376" customWidth="1"/>
    <col min="5383" max="5383" width="10.5703125" style="376" customWidth="1"/>
    <col min="5384" max="5384" width="8.5703125" style="376" customWidth="1"/>
    <col min="5385" max="5386" width="6.28515625" style="376" customWidth="1"/>
    <col min="5387" max="5387" width="6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7.85546875" style="376" customWidth="1"/>
    <col min="5636" max="5636" width="20.5703125" style="376" customWidth="1"/>
    <col min="5637" max="5637" width="9.28515625" style="376" customWidth="1"/>
    <col min="5638" max="5638" width="12" style="376" customWidth="1"/>
    <col min="5639" max="5639" width="10.5703125" style="376" customWidth="1"/>
    <col min="5640" max="5640" width="8.5703125" style="376" customWidth="1"/>
    <col min="5641" max="5642" width="6.28515625" style="376" customWidth="1"/>
    <col min="5643" max="5643" width="6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7.85546875" style="376" customWidth="1"/>
    <col min="5892" max="5892" width="20.5703125" style="376" customWidth="1"/>
    <col min="5893" max="5893" width="9.28515625" style="376" customWidth="1"/>
    <col min="5894" max="5894" width="12" style="376" customWidth="1"/>
    <col min="5895" max="5895" width="10.5703125" style="376" customWidth="1"/>
    <col min="5896" max="5896" width="8.5703125" style="376" customWidth="1"/>
    <col min="5897" max="5898" width="6.28515625" style="376" customWidth="1"/>
    <col min="5899" max="5899" width="6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7.85546875" style="376" customWidth="1"/>
    <col min="6148" max="6148" width="20.5703125" style="376" customWidth="1"/>
    <col min="6149" max="6149" width="9.28515625" style="376" customWidth="1"/>
    <col min="6150" max="6150" width="12" style="376" customWidth="1"/>
    <col min="6151" max="6151" width="10.5703125" style="376" customWidth="1"/>
    <col min="6152" max="6152" width="8.5703125" style="376" customWidth="1"/>
    <col min="6153" max="6154" width="6.28515625" style="376" customWidth="1"/>
    <col min="6155" max="6155" width="6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7.85546875" style="376" customWidth="1"/>
    <col min="6404" max="6404" width="20.5703125" style="376" customWidth="1"/>
    <col min="6405" max="6405" width="9.28515625" style="376" customWidth="1"/>
    <col min="6406" max="6406" width="12" style="376" customWidth="1"/>
    <col min="6407" max="6407" width="10.5703125" style="376" customWidth="1"/>
    <col min="6408" max="6408" width="8.5703125" style="376" customWidth="1"/>
    <col min="6409" max="6410" width="6.28515625" style="376" customWidth="1"/>
    <col min="6411" max="6411" width="6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7.85546875" style="376" customWidth="1"/>
    <col min="6660" max="6660" width="20.5703125" style="376" customWidth="1"/>
    <col min="6661" max="6661" width="9.28515625" style="376" customWidth="1"/>
    <col min="6662" max="6662" width="12" style="376" customWidth="1"/>
    <col min="6663" max="6663" width="10.5703125" style="376" customWidth="1"/>
    <col min="6664" max="6664" width="8.5703125" style="376" customWidth="1"/>
    <col min="6665" max="6666" width="6.28515625" style="376" customWidth="1"/>
    <col min="6667" max="6667" width="6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7.85546875" style="376" customWidth="1"/>
    <col min="6916" max="6916" width="20.5703125" style="376" customWidth="1"/>
    <col min="6917" max="6917" width="9.28515625" style="376" customWidth="1"/>
    <col min="6918" max="6918" width="12" style="376" customWidth="1"/>
    <col min="6919" max="6919" width="10.5703125" style="376" customWidth="1"/>
    <col min="6920" max="6920" width="8.5703125" style="376" customWidth="1"/>
    <col min="6921" max="6922" width="6.28515625" style="376" customWidth="1"/>
    <col min="6923" max="6923" width="6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7.85546875" style="376" customWidth="1"/>
    <col min="7172" max="7172" width="20.5703125" style="376" customWidth="1"/>
    <col min="7173" max="7173" width="9.28515625" style="376" customWidth="1"/>
    <col min="7174" max="7174" width="12" style="376" customWidth="1"/>
    <col min="7175" max="7175" width="10.5703125" style="376" customWidth="1"/>
    <col min="7176" max="7176" width="8.5703125" style="376" customWidth="1"/>
    <col min="7177" max="7178" width="6.28515625" style="376" customWidth="1"/>
    <col min="7179" max="7179" width="6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7.85546875" style="376" customWidth="1"/>
    <col min="7428" max="7428" width="20.5703125" style="376" customWidth="1"/>
    <col min="7429" max="7429" width="9.28515625" style="376" customWidth="1"/>
    <col min="7430" max="7430" width="12" style="376" customWidth="1"/>
    <col min="7431" max="7431" width="10.5703125" style="376" customWidth="1"/>
    <col min="7432" max="7432" width="8.5703125" style="376" customWidth="1"/>
    <col min="7433" max="7434" width="6.28515625" style="376" customWidth="1"/>
    <col min="7435" max="7435" width="6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7.85546875" style="376" customWidth="1"/>
    <col min="7684" max="7684" width="20.5703125" style="376" customWidth="1"/>
    <col min="7685" max="7685" width="9.28515625" style="376" customWidth="1"/>
    <col min="7686" max="7686" width="12" style="376" customWidth="1"/>
    <col min="7687" max="7687" width="10.5703125" style="376" customWidth="1"/>
    <col min="7688" max="7688" width="8.5703125" style="376" customWidth="1"/>
    <col min="7689" max="7690" width="6.28515625" style="376" customWidth="1"/>
    <col min="7691" max="7691" width="6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7.85546875" style="376" customWidth="1"/>
    <col min="7940" max="7940" width="20.5703125" style="376" customWidth="1"/>
    <col min="7941" max="7941" width="9.28515625" style="376" customWidth="1"/>
    <col min="7942" max="7942" width="12" style="376" customWidth="1"/>
    <col min="7943" max="7943" width="10.5703125" style="376" customWidth="1"/>
    <col min="7944" max="7944" width="8.5703125" style="376" customWidth="1"/>
    <col min="7945" max="7946" width="6.28515625" style="376" customWidth="1"/>
    <col min="7947" max="7947" width="6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7.85546875" style="376" customWidth="1"/>
    <col min="8196" max="8196" width="20.5703125" style="376" customWidth="1"/>
    <col min="8197" max="8197" width="9.28515625" style="376" customWidth="1"/>
    <col min="8198" max="8198" width="12" style="376" customWidth="1"/>
    <col min="8199" max="8199" width="10.5703125" style="376" customWidth="1"/>
    <col min="8200" max="8200" width="8.5703125" style="376" customWidth="1"/>
    <col min="8201" max="8202" width="6.28515625" style="376" customWidth="1"/>
    <col min="8203" max="8203" width="6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7.85546875" style="376" customWidth="1"/>
    <col min="8452" max="8452" width="20.5703125" style="376" customWidth="1"/>
    <col min="8453" max="8453" width="9.28515625" style="376" customWidth="1"/>
    <col min="8454" max="8454" width="12" style="376" customWidth="1"/>
    <col min="8455" max="8455" width="10.5703125" style="376" customWidth="1"/>
    <col min="8456" max="8456" width="8.5703125" style="376" customWidth="1"/>
    <col min="8457" max="8458" width="6.28515625" style="376" customWidth="1"/>
    <col min="8459" max="8459" width="6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7.85546875" style="376" customWidth="1"/>
    <col min="8708" max="8708" width="20.5703125" style="376" customWidth="1"/>
    <col min="8709" max="8709" width="9.28515625" style="376" customWidth="1"/>
    <col min="8710" max="8710" width="12" style="376" customWidth="1"/>
    <col min="8711" max="8711" width="10.5703125" style="376" customWidth="1"/>
    <col min="8712" max="8712" width="8.5703125" style="376" customWidth="1"/>
    <col min="8713" max="8714" width="6.28515625" style="376" customWidth="1"/>
    <col min="8715" max="8715" width="6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7.85546875" style="376" customWidth="1"/>
    <col min="8964" max="8964" width="20.5703125" style="376" customWidth="1"/>
    <col min="8965" max="8965" width="9.28515625" style="376" customWidth="1"/>
    <col min="8966" max="8966" width="12" style="376" customWidth="1"/>
    <col min="8967" max="8967" width="10.5703125" style="376" customWidth="1"/>
    <col min="8968" max="8968" width="8.5703125" style="376" customWidth="1"/>
    <col min="8969" max="8970" width="6.28515625" style="376" customWidth="1"/>
    <col min="8971" max="8971" width="6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7.85546875" style="376" customWidth="1"/>
    <col min="9220" max="9220" width="20.5703125" style="376" customWidth="1"/>
    <col min="9221" max="9221" width="9.28515625" style="376" customWidth="1"/>
    <col min="9222" max="9222" width="12" style="376" customWidth="1"/>
    <col min="9223" max="9223" width="10.5703125" style="376" customWidth="1"/>
    <col min="9224" max="9224" width="8.5703125" style="376" customWidth="1"/>
    <col min="9225" max="9226" width="6.28515625" style="376" customWidth="1"/>
    <col min="9227" max="9227" width="6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7.85546875" style="376" customWidth="1"/>
    <col min="9476" max="9476" width="20.5703125" style="376" customWidth="1"/>
    <col min="9477" max="9477" width="9.28515625" style="376" customWidth="1"/>
    <col min="9478" max="9478" width="12" style="376" customWidth="1"/>
    <col min="9479" max="9479" width="10.5703125" style="376" customWidth="1"/>
    <col min="9480" max="9480" width="8.5703125" style="376" customWidth="1"/>
    <col min="9481" max="9482" width="6.28515625" style="376" customWidth="1"/>
    <col min="9483" max="9483" width="6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7.85546875" style="376" customWidth="1"/>
    <col min="9732" max="9732" width="20.5703125" style="376" customWidth="1"/>
    <col min="9733" max="9733" width="9.28515625" style="376" customWidth="1"/>
    <col min="9734" max="9734" width="12" style="376" customWidth="1"/>
    <col min="9735" max="9735" width="10.5703125" style="376" customWidth="1"/>
    <col min="9736" max="9736" width="8.5703125" style="376" customWidth="1"/>
    <col min="9737" max="9738" width="6.28515625" style="376" customWidth="1"/>
    <col min="9739" max="9739" width="6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7.85546875" style="376" customWidth="1"/>
    <col min="9988" max="9988" width="20.5703125" style="376" customWidth="1"/>
    <col min="9989" max="9989" width="9.28515625" style="376" customWidth="1"/>
    <col min="9990" max="9990" width="12" style="376" customWidth="1"/>
    <col min="9991" max="9991" width="10.5703125" style="376" customWidth="1"/>
    <col min="9992" max="9992" width="8.5703125" style="376" customWidth="1"/>
    <col min="9993" max="9994" width="6.28515625" style="376" customWidth="1"/>
    <col min="9995" max="9995" width="6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7.85546875" style="376" customWidth="1"/>
    <col min="10244" max="10244" width="20.5703125" style="376" customWidth="1"/>
    <col min="10245" max="10245" width="9.28515625" style="376" customWidth="1"/>
    <col min="10246" max="10246" width="12" style="376" customWidth="1"/>
    <col min="10247" max="10247" width="10.5703125" style="376" customWidth="1"/>
    <col min="10248" max="10248" width="8.5703125" style="376" customWidth="1"/>
    <col min="10249" max="10250" width="6.28515625" style="376" customWidth="1"/>
    <col min="10251" max="10251" width="6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7.85546875" style="376" customWidth="1"/>
    <col min="10500" max="10500" width="20.5703125" style="376" customWidth="1"/>
    <col min="10501" max="10501" width="9.28515625" style="376" customWidth="1"/>
    <col min="10502" max="10502" width="12" style="376" customWidth="1"/>
    <col min="10503" max="10503" width="10.5703125" style="376" customWidth="1"/>
    <col min="10504" max="10504" width="8.5703125" style="376" customWidth="1"/>
    <col min="10505" max="10506" width="6.28515625" style="376" customWidth="1"/>
    <col min="10507" max="10507" width="6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7.85546875" style="376" customWidth="1"/>
    <col min="10756" max="10756" width="20.5703125" style="376" customWidth="1"/>
    <col min="10757" max="10757" width="9.28515625" style="376" customWidth="1"/>
    <col min="10758" max="10758" width="12" style="376" customWidth="1"/>
    <col min="10759" max="10759" width="10.5703125" style="376" customWidth="1"/>
    <col min="10760" max="10760" width="8.5703125" style="376" customWidth="1"/>
    <col min="10761" max="10762" width="6.28515625" style="376" customWidth="1"/>
    <col min="10763" max="10763" width="6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7.85546875" style="376" customWidth="1"/>
    <col min="11012" max="11012" width="20.5703125" style="376" customWidth="1"/>
    <col min="11013" max="11013" width="9.28515625" style="376" customWidth="1"/>
    <col min="11014" max="11014" width="12" style="376" customWidth="1"/>
    <col min="11015" max="11015" width="10.5703125" style="376" customWidth="1"/>
    <col min="11016" max="11016" width="8.5703125" style="376" customWidth="1"/>
    <col min="11017" max="11018" width="6.28515625" style="376" customWidth="1"/>
    <col min="11019" max="11019" width="6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7.85546875" style="376" customWidth="1"/>
    <col min="11268" max="11268" width="20.5703125" style="376" customWidth="1"/>
    <col min="11269" max="11269" width="9.28515625" style="376" customWidth="1"/>
    <col min="11270" max="11270" width="12" style="376" customWidth="1"/>
    <col min="11271" max="11271" width="10.5703125" style="376" customWidth="1"/>
    <col min="11272" max="11272" width="8.5703125" style="376" customWidth="1"/>
    <col min="11273" max="11274" width="6.28515625" style="376" customWidth="1"/>
    <col min="11275" max="11275" width="6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7.85546875" style="376" customWidth="1"/>
    <col min="11524" max="11524" width="20.5703125" style="376" customWidth="1"/>
    <col min="11525" max="11525" width="9.28515625" style="376" customWidth="1"/>
    <col min="11526" max="11526" width="12" style="376" customWidth="1"/>
    <col min="11527" max="11527" width="10.5703125" style="376" customWidth="1"/>
    <col min="11528" max="11528" width="8.5703125" style="376" customWidth="1"/>
    <col min="11529" max="11530" width="6.28515625" style="376" customWidth="1"/>
    <col min="11531" max="11531" width="6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7.85546875" style="376" customWidth="1"/>
    <col min="11780" max="11780" width="20.5703125" style="376" customWidth="1"/>
    <col min="11781" max="11781" width="9.28515625" style="376" customWidth="1"/>
    <col min="11782" max="11782" width="12" style="376" customWidth="1"/>
    <col min="11783" max="11783" width="10.5703125" style="376" customWidth="1"/>
    <col min="11784" max="11784" width="8.5703125" style="376" customWidth="1"/>
    <col min="11785" max="11786" width="6.28515625" style="376" customWidth="1"/>
    <col min="11787" max="11787" width="6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7.85546875" style="376" customWidth="1"/>
    <col min="12036" max="12036" width="20.5703125" style="376" customWidth="1"/>
    <col min="12037" max="12037" width="9.28515625" style="376" customWidth="1"/>
    <col min="12038" max="12038" width="12" style="376" customWidth="1"/>
    <col min="12039" max="12039" width="10.5703125" style="376" customWidth="1"/>
    <col min="12040" max="12040" width="8.5703125" style="376" customWidth="1"/>
    <col min="12041" max="12042" width="6.28515625" style="376" customWidth="1"/>
    <col min="12043" max="12043" width="6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7.85546875" style="376" customWidth="1"/>
    <col min="12292" max="12292" width="20.5703125" style="376" customWidth="1"/>
    <col min="12293" max="12293" width="9.28515625" style="376" customWidth="1"/>
    <col min="12294" max="12294" width="12" style="376" customWidth="1"/>
    <col min="12295" max="12295" width="10.5703125" style="376" customWidth="1"/>
    <col min="12296" max="12296" width="8.5703125" style="376" customWidth="1"/>
    <col min="12297" max="12298" width="6.28515625" style="376" customWidth="1"/>
    <col min="12299" max="12299" width="6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7.85546875" style="376" customWidth="1"/>
    <col min="12548" max="12548" width="20.5703125" style="376" customWidth="1"/>
    <col min="12549" max="12549" width="9.28515625" style="376" customWidth="1"/>
    <col min="12550" max="12550" width="12" style="376" customWidth="1"/>
    <col min="12551" max="12551" width="10.5703125" style="376" customWidth="1"/>
    <col min="12552" max="12552" width="8.5703125" style="376" customWidth="1"/>
    <col min="12553" max="12554" width="6.28515625" style="376" customWidth="1"/>
    <col min="12555" max="12555" width="6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7.85546875" style="376" customWidth="1"/>
    <col min="12804" max="12804" width="20.5703125" style="376" customWidth="1"/>
    <col min="12805" max="12805" width="9.28515625" style="376" customWidth="1"/>
    <col min="12806" max="12806" width="12" style="376" customWidth="1"/>
    <col min="12807" max="12807" width="10.5703125" style="376" customWidth="1"/>
    <col min="12808" max="12808" width="8.5703125" style="376" customWidth="1"/>
    <col min="12809" max="12810" width="6.28515625" style="376" customWidth="1"/>
    <col min="12811" max="12811" width="6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7.85546875" style="376" customWidth="1"/>
    <col min="13060" max="13060" width="20.5703125" style="376" customWidth="1"/>
    <col min="13061" max="13061" width="9.28515625" style="376" customWidth="1"/>
    <col min="13062" max="13062" width="12" style="376" customWidth="1"/>
    <col min="13063" max="13063" width="10.5703125" style="376" customWidth="1"/>
    <col min="13064" max="13064" width="8.5703125" style="376" customWidth="1"/>
    <col min="13065" max="13066" width="6.28515625" style="376" customWidth="1"/>
    <col min="13067" max="13067" width="6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7.85546875" style="376" customWidth="1"/>
    <col min="13316" max="13316" width="20.5703125" style="376" customWidth="1"/>
    <col min="13317" max="13317" width="9.28515625" style="376" customWidth="1"/>
    <col min="13318" max="13318" width="12" style="376" customWidth="1"/>
    <col min="13319" max="13319" width="10.5703125" style="376" customWidth="1"/>
    <col min="13320" max="13320" width="8.5703125" style="376" customWidth="1"/>
    <col min="13321" max="13322" width="6.28515625" style="376" customWidth="1"/>
    <col min="13323" max="13323" width="6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7.85546875" style="376" customWidth="1"/>
    <col min="13572" max="13572" width="20.5703125" style="376" customWidth="1"/>
    <col min="13573" max="13573" width="9.28515625" style="376" customWidth="1"/>
    <col min="13574" max="13574" width="12" style="376" customWidth="1"/>
    <col min="13575" max="13575" width="10.5703125" style="376" customWidth="1"/>
    <col min="13576" max="13576" width="8.5703125" style="376" customWidth="1"/>
    <col min="13577" max="13578" width="6.28515625" style="376" customWidth="1"/>
    <col min="13579" max="13579" width="6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7.85546875" style="376" customWidth="1"/>
    <col min="13828" max="13828" width="20.5703125" style="376" customWidth="1"/>
    <col min="13829" max="13829" width="9.28515625" style="376" customWidth="1"/>
    <col min="13830" max="13830" width="12" style="376" customWidth="1"/>
    <col min="13831" max="13831" width="10.5703125" style="376" customWidth="1"/>
    <col min="13832" max="13832" width="8.5703125" style="376" customWidth="1"/>
    <col min="13833" max="13834" width="6.28515625" style="376" customWidth="1"/>
    <col min="13835" max="13835" width="6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7.85546875" style="376" customWidth="1"/>
    <col min="14084" max="14084" width="20.5703125" style="376" customWidth="1"/>
    <col min="14085" max="14085" width="9.28515625" style="376" customWidth="1"/>
    <col min="14086" max="14086" width="12" style="376" customWidth="1"/>
    <col min="14087" max="14087" width="10.5703125" style="376" customWidth="1"/>
    <col min="14088" max="14088" width="8.5703125" style="376" customWidth="1"/>
    <col min="14089" max="14090" width="6.28515625" style="376" customWidth="1"/>
    <col min="14091" max="14091" width="6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7.85546875" style="376" customWidth="1"/>
    <col min="14340" max="14340" width="20.5703125" style="376" customWidth="1"/>
    <col min="14341" max="14341" width="9.28515625" style="376" customWidth="1"/>
    <col min="14342" max="14342" width="12" style="376" customWidth="1"/>
    <col min="14343" max="14343" width="10.5703125" style="376" customWidth="1"/>
    <col min="14344" max="14344" width="8.5703125" style="376" customWidth="1"/>
    <col min="14345" max="14346" width="6.28515625" style="376" customWidth="1"/>
    <col min="14347" max="14347" width="6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7.85546875" style="376" customWidth="1"/>
    <col min="14596" max="14596" width="20.5703125" style="376" customWidth="1"/>
    <col min="14597" max="14597" width="9.28515625" style="376" customWidth="1"/>
    <col min="14598" max="14598" width="12" style="376" customWidth="1"/>
    <col min="14599" max="14599" width="10.5703125" style="376" customWidth="1"/>
    <col min="14600" max="14600" width="8.5703125" style="376" customWidth="1"/>
    <col min="14601" max="14602" width="6.28515625" style="376" customWidth="1"/>
    <col min="14603" max="14603" width="6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7.85546875" style="376" customWidth="1"/>
    <col min="14852" max="14852" width="20.5703125" style="376" customWidth="1"/>
    <col min="14853" max="14853" width="9.28515625" style="376" customWidth="1"/>
    <col min="14854" max="14854" width="12" style="376" customWidth="1"/>
    <col min="14855" max="14855" width="10.5703125" style="376" customWidth="1"/>
    <col min="14856" max="14856" width="8.5703125" style="376" customWidth="1"/>
    <col min="14857" max="14858" width="6.28515625" style="376" customWidth="1"/>
    <col min="14859" max="14859" width="6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7.85546875" style="376" customWidth="1"/>
    <col min="15108" max="15108" width="20.5703125" style="376" customWidth="1"/>
    <col min="15109" max="15109" width="9.28515625" style="376" customWidth="1"/>
    <col min="15110" max="15110" width="12" style="376" customWidth="1"/>
    <col min="15111" max="15111" width="10.5703125" style="376" customWidth="1"/>
    <col min="15112" max="15112" width="8.5703125" style="376" customWidth="1"/>
    <col min="15113" max="15114" width="6.28515625" style="376" customWidth="1"/>
    <col min="15115" max="15115" width="6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7.85546875" style="376" customWidth="1"/>
    <col min="15364" max="15364" width="20.5703125" style="376" customWidth="1"/>
    <col min="15365" max="15365" width="9.28515625" style="376" customWidth="1"/>
    <col min="15366" max="15366" width="12" style="376" customWidth="1"/>
    <col min="15367" max="15367" width="10.5703125" style="376" customWidth="1"/>
    <col min="15368" max="15368" width="8.5703125" style="376" customWidth="1"/>
    <col min="15369" max="15370" width="6.28515625" style="376" customWidth="1"/>
    <col min="15371" max="15371" width="6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7.85546875" style="376" customWidth="1"/>
    <col min="15620" max="15620" width="20.5703125" style="376" customWidth="1"/>
    <col min="15621" max="15621" width="9.28515625" style="376" customWidth="1"/>
    <col min="15622" max="15622" width="12" style="376" customWidth="1"/>
    <col min="15623" max="15623" width="10.5703125" style="376" customWidth="1"/>
    <col min="15624" max="15624" width="8.5703125" style="376" customWidth="1"/>
    <col min="15625" max="15626" width="6.28515625" style="376" customWidth="1"/>
    <col min="15627" max="15627" width="6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7.85546875" style="376" customWidth="1"/>
    <col min="15876" max="15876" width="20.5703125" style="376" customWidth="1"/>
    <col min="15877" max="15877" width="9.28515625" style="376" customWidth="1"/>
    <col min="15878" max="15878" width="12" style="376" customWidth="1"/>
    <col min="15879" max="15879" width="10.5703125" style="376" customWidth="1"/>
    <col min="15880" max="15880" width="8.5703125" style="376" customWidth="1"/>
    <col min="15881" max="15882" width="6.28515625" style="376" customWidth="1"/>
    <col min="15883" max="15883" width="6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7.85546875" style="376" customWidth="1"/>
    <col min="16132" max="16132" width="20.5703125" style="376" customWidth="1"/>
    <col min="16133" max="16133" width="9.28515625" style="376" customWidth="1"/>
    <col min="16134" max="16134" width="12" style="376" customWidth="1"/>
    <col min="16135" max="16135" width="10.5703125" style="376" customWidth="1"/>
    <col min="16136" max="16136" width="8.5703125" style="376" customWidth="1"/>
    <col min="16137" max="16138" width="6.28515625" style="376" customWidth="1"/>
    <col min="16139" max="16139" width="6" style="376" customWidth="1"/>
    <col min="16140" max="16140" width="15.7109375" style="376" customWidth="1"/>
    <col min="16141" max="16384" width="9.140625" style="376"/>
  </cols>
  <sheetData>
    <row r="1" spans="1:13" ht="19.5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19.5" customHeight="1">
      <c r="A2" s="473" t="s">
        <v>41</v>
      </c>
      <c r="B2" s="378" t="s">
        <v>2</v>
      </c>
      <c r="C2" s="416"/>
      <c r="D2" s="475" t="s">
        <v>42</v>
      </c>
      <c r="E2" s="312"/>
      <c r="F2" s="481" t="s">
        <v>163</v>
      </c>
      <c r="G2" s="480"/>
      <c r="H2" s="480"/>
      <c r="I2" s="480"/>
      <c r="J2" s="480"/>
      <c r="K2" s="480"/>
    </row>
    <row r="3" spans="1:13" ht="19.5" customHeight="1">
      <c r="A3" s="474" t="s">
        <v>64</v>
      </c>
      <c r="B3" s="377" t="s">
        <v>3</v>
      </c>
      <c r="C3" s="375"/>
      <c r="D3" s="417" t="s">
        <v>65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</row>
    <row r="6" spans="1:13" ht="19.5" customHeight="1">
      <c r="A6" s="422"/>
      <c r="B6" s="375"/>
      <c r="C6" s="379"/>
      <c r="D6" s="423"/>
      <c r="E6" s="312"/>
      <c r="F6" s="320"/>
      <c r="G6" s="415" t="s">
        <v>4</v>
      </c>
      <c r="H6" s="369">
        <v>2014</v>
      </c>
      <c r="I6" s="312"/>
      <c r="J6" s="312"/>
      <c r="K6" s="312"/>
    </row>
    <row r="7" spans="1:13" ht="19.5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73" t="s">
        <v>165</v>
      </c>
      <c r="J8" s="674"/>
      <c r="K8" s="675"/>
    </row>
    <row r="9" spans="1:13" ht="24" customHeight="1">
      <c r="A9" s="402" t="s">
        <v>6</v>
      </c>
      <c r="B9" s="652"/>
      <c r="C9" s="653"/>
      <c r="D9" s="653"/>
      <c r="E9" s="407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427"/>
    </row>
    <row r="10" spans="1:13" ht="47.25" customHeight="1" thickBot="1">
      <c r="A10" s="402"/>
      <c r="B10" s="654"/>
      <c r="C10" s="655"/>
      <c r="D10" s="655"/>
      <c r="E10" s="262" t="s">
        <v>103</v>
      </c>
      <c r="F10" s="665"/>
      <c r="G10" s="665"/>
      <c r="H10" s="660"/>
      <c r="I10" s="670"/>
      <c r="J10" s="670"/>
      <c r="K10" s="670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/>
      <c r="F12" s="610"/>
      <c r="G12" s="431"/>
      <c r="H12" s="429"/>
      <c r="I12" s="611"/>
      <c r="J12" s="432"/>
      <c r="K12" s="432"/>
    </row>
    <row r="13" spans="1:13" ht="16.5" customHeight="1">
      <c r="A13" s="398">
        <v>2</v>
      </c>
      <c r="B13" s="635"/>
      <c r="C13" s="433" t="s">
        <v>167</v>
      </c>
      <c r="D13" s="381"/>
      <c r="E13" s="434"/>
      <c r="F13" s="435"/>
      <c r="G13" s="436"/>
      <c r="H13" s="434"/>
      <c r="I13" s="437"/>
      <c r="J13" s="437"/>
      <c r="K13" s="437"/>
    </row>
    <row r="14" spans="1:13" ht="16.5" customHeight="1">
      <c r="A14" s="398">
        <v>3</v>
      </c>
      <c r="B14" s="635"/>
      <c r="C14" s="639" t="s">
        <v>168</v>
      </c>
      <c r="D14" s="640"/>
      <c r="E14" s="438"/>
      <c r="F14" s="439"/>
      <c r="G14" s="440"/>
      <c r="H14" s="441"/>
      <c r="I14" s="442"/>
      <c r="J14" s="442"/>
      <c r="K14" s="442"/>
    </row>
    <row r="15" spans="1:13" ht="16.5" customHeight="1">
      <c r="A15" s="398">
        <v>4</v>
      </c>
      <c r="B15" s="635"/>
      <c r="C15" s="641" t="s">
        <v>13</v>
      </c>
      <c r="D15" s="642"/>
      <c r="E15" s="443">
        <v>0.69</v>
      </c>
      <c r="F15" s="444">
        <v>147.85</v>
      </c>
      <c r="G15" s="445">
        <v>0</v>
      </c>
      <c r="H15" s="443">
        <v>148.54</v>
      </c>
      <c r="I15" s="446"/>
      <c r="J15" s="446"/>
      <c r="K15" s="446"/>
    </row>
    <row r="16" spans="1:13" ht="30" customHeight="1">
      <c r="A16" s="398">
        <v>5</v>
      </c>
      <c r="B16" s="635"/>
      <c r="C16" s="643" t="s">
        <v>169</v>
      </c>
      <c r="D16" s="644"/>
      <c r="E16" s="434">
        <v>0.02</v>
      </c>
      <c r="F16" s="435">
        <v>0</v>
      </c>
      <c r="G16" s="436">
        <v>0</v>
      </c>
      <c r="H16" s="434">
        <v>0.02</v>
      </c>
      <c r="I16" s="437"/>
      <c r="J16" s="437"/>
      <c r="K16" s="437"/>
    </row>
    <row r="17" spans="1:11" ht="16.5" customHeight="1">
      <c r="A17" s="398">
        <v>6</v>
      </c>
      <c r="B17" s="635"/>
      <c r="C17" s="433" t="s">
        <v>170</v>
      </c>
      <c r="D17" s="382"/>
      <c r="E17" s="447">
        <v>0.67</v>
      </c>
      <c r="F17" s="448">
        <v>147.85</v>
      </c>
      <c r="G17" s="449">
        <v>0</v>
      </c>
      <c r="H17" s="447">
        <v>148.52000000000001</v>
      </c>
      <c r="I17" s="450"/>
      <c r="J17" s="450"/>
      <c r="K17" s="450"/>
    </row>
    <row r="18" spans="1:11" ht="16.5" customHeight="1">
      <c r="A18" s="398">
        <v>7</v>
      </c>
      <c r="B18" s="635"/>
      <c r="C18" s="404" t="s">
        <v>14</v>
      </c>
      <c r="D18" s="488"/>
      <c r="E18" s="443"/>
      <c r="F18" s="444"/>
      <c r="G18" s="445"/>
      <c r="H18" s="451"/>
      <c r="I18" s="446"/>
      <c r="J18" s="446"/>
      <c r="K18" s="446"/>
    </row>
    <row r="19" spans="1:11" ht="16.5" customHeight="1">
      <c r="A19" s="398">
        <v>8</v>
      </c>
      <c r="B19" s="635"/>
      <c r="C19" s="404" t="s">
        <v>15</v>
      </c>
      <c r="D19" s="488"/>
      <c r="E19" s="443"/>
      <c r="F19" s="444"/>
      <c r="G19" s="445"/>
      <c r="H19" s="443"/>
      <c r="I19" s="446"/>
      <c r="J19" s="446"/>
      <c r="K19" s="446"/>
    </row>
    <row r="20" spans="1:11" ht="16.5" customHeight="1">
      <c r="A20" s="398">
        <v>9</v>
      </c>
      <c r="B20" s="635"/>
      <c r="C20" s="404" t="s">
        <v>16</v>
      </c>
      <c r="D20" s="488"/>
      <c r="E20" s="443"/>
      <c r="F20" s="444"/>
      <c r="G20" s="445"/>
      <c r="H20" s="443"/>
      <c r="I20" s="446"/>
      <c r="J20" s="446"/>
      <c r="K20" s="446"/>
    </row>
    <row r="21" spans="1:11" ht="16.5" customHeight="1">
      <c r="A21" s="398">
        <v>10</v>
      </c>
      <c r="B21" s="636"/>
      <c r="C21" s="404" t="s">
        <v>17</v>
      </c>
      <c r="D21" s="488"/>
      <c r="E21" s="443"/>
      <c r="F21" s="444">
        <v>0.26</v>
      </c>
      <c r="G21" s="445">
        <v>4.33</v>
      </c>
      <c r="H21" s="443">
        <v>4.59</v>
      </c>
      <c r="I21" s="446"/>
      <c r="J21" s="446"/>
      <c r="K21" s="446"/>
    </row>
    <row r="22" spans="1:11" ht="16.5" customHeight="1">
      <c r="A22" s="398">
        <v>11</v>
      </c>
      <c r="B22" s="623" t="s">
        <v>171</v>
      </c>
      <c r="C22" s="624"/>
      <c r="D22" s="624"/>
      <c r="E22" s="452"/>
      <c r="F22" s="453"/>
      <c r="G22" s="454"/>
      <c r="H22" s="452"/>
      <c r="I22" s="455"/>
      <c r="J22" s="455"/>
      <c r="K22" s="455"/>
    </row>
    <row r="23" spans="1:11" ht="16.5" customHeight="1">
      <c r="A23" s="398">
        <v>12</v>
      </c>
      <c r="B23" s="625" t="s">
        <v>18</v>
      </c>
      <c r="C23" s="626"/>
      <c r="D23" s="626"/>
      <c r="E23" s="443"/>
      <c r="F23" s="443"/>
      <c r="G23" s="443"/>
      <c r="H23" s="443"/>
      <c r="I23" s="443"/>
      <c r="J23" s="443"/>
      <c r="K23" s="443"/>
    </row>
    <row r="24" spans="1:11" ht="16.5" customHeight="1">
      <c r="A24" s="398">
        <v>13</v>
      </c>
      <c r="B24" s="383"/>
      <c r="C24" s="384"/>
      <c r="D24" s="408" t="s">
        <v>172</v>
      </c>
      <c r="E24" s="434"/>
      <c r="F24" s="435"/>
      <c r="G24" s="436"/>
      <c r="H24" s="434"/>
      <c r="I24" s="457"/>
      <c r="J24" s="457"/>
      <c r="K24" s="457"/>
    </row>
    <row r="25" spans="1:11" ht="16.5" customHeight="1">
      <c r="A25" s="398">
        <v>14</v>
      </c>
      <c r="B25" s="385"/>
      <c r="D25" s="389" t="s">
        <v>173</v>
      </c>
      <c r="E25" s="447"/>
      <c r="F25" s="448"/>
      <c r="G25" s="449"/>
      <c r="H25" s="447"/>
      <c r="I25" s="458"/>
      <c r="J25" s="458"/>
      <c r="K25" s="458"/>
    </row>
    <row r="26" spans="1:11" ht="16.5" customHeight="1">
      <c r="A26" s="398">
        <v>15</v>
      </c>
      <c r="B26" s="386" t="s">
        <v>174</v>
      </c>
      <c r="C26" s="387"/>
      <c r="D26" s="387"/>
      <c r="E26" s="443"/>
      <c r="F26" s="444"/>
      <c r="G26" s="445"/>
      <c r="H26" s="443"/>
      <c r="I26" s="456"/>
      <c r="J26" s="456"/>
      <c r="K26" s="456"/>
    </row>
    <row r="27" spans="1:11" ht="16.5" customHeight="1">
      <c r="A27" s="398">
        <v>16</v>
      </c>
      <c r="B27" s="386" t="s">
        <v>19</v>
      </c>
      <c r="C27" s="387"/>
      <c r="D27" s="387"/>
      <c r="E27" s="443"/>
      <c r="F27" s="444">
        <v>2.5</v>
      </c>
      <c r="G27" s="445">
        <v>0</v>
      </c>
      <c r="H27" s="443">
        <v>2.5</v>
      </c>
      <c r="I27" s="456"/>
      <c r="J27" s="456"/>
      <c r="K27" s="456"/>
    </row>
    <row r="28" spans="1:11" ht="16.5" customHeight="1">
      <c r="A28" s="398">
        <v>17</v>
      </c>
      <c r="B28" s="403" t="s">
        <v>20</v>
      </c>
      <c r="C28" s="488"/>
      <c r="D28" s="488"/>
      <c r="E28" s="443"/>
      <c r="F28" s="444"/>
      <c r="G28" s="445"/>
      <c r="H28" s="443"/>
      <c r="I28" s="456"/>
      <c r="J28" s="456"/>
      <c r="K28" s="456"/>
    </row>
    <row r="29" spans="1:11" ht="16.5" customHeight="1">
      <c r="A29" s="398">
        <v>18</v>
      </c>
      <c r="B29" s="388" t="s">
        <v>175</v>
      </c>
      <c r="C29" s="389"/>
      <c r="D29" s="389"/>
      <c r="E29" s="443"/>
      <c r="F29" s="444"/>
      <c r="G29" s="445"/>
      <c r="H29" s="443"/>
      <c r="I29" s="456"/>
      <c r="J29" s="456"/>
      <c r="K29" s="456"/>
    </row>
    <row r="30" spans="1:11" ht="16.5" customHeight="1">
      <c r="A30" s="398">
        <v>19</v>
      </c>
      <c r="B30" s="403" t="s">
        <v>176</v>
      </c>
      <c r="C30" s="488"/>
      <c r="D30" s="488" t="s">
        <v>275</v>
      </c>
      <c r="E30" s="443">
        <v>0.03</v>
      </c>
      <c r="F30" s="444">
        <v>0</v>
      </c>
      <c r="G30" s="445">
        <v>0</v>
      </c>
      <c r="H30" s="443">
        <v>0.03</v>
      </c>
      <c r="I30" s="456"/>
      <c r="J30" s="456"/>
      <c r="K30" s="456"/>
    </row>
    <row r="31" spans="1:11" ht="16.5" customHeight="1">
      <c r="A31" s="398">
        <v>20</v>
      </c>
      <c r="B31" s="386" t="s">
        <v>21</v>
      </c>
      <c r="C31" s="387"/>
      <c r="D31" s="387"/>
      <c r="E31" s="443"/>
      <c r="F31" s="444"/>
      <c r="G31" s="445"/>
      <c r="H31" s="443"/>
      <c r="I31" s="456"/>
      <c r="J31" s="456"/>
      <c r="K31" s="456"/>
    </row>
    <row r="32" spans="1:11" ht="16.5" customHeight="1">
      <c r="A32" s="398">
        <v>21</v>
      </c>
      <c r="B32" s="403" t="s">
        <v>22</v>
      </c>
      <c r="C32" s="488"/>
      <c r="D32" s="488"/>
      <c r="E32" s="443">
        <v>0.01</v>
      </c>
      <c r="F32" s="444"/>
      <c r="G32" s="445">
        <v>262.82</v>
      </c>
      <c r="H32" s="443">
        <v>262.83</v>
      </c>
      <c r="I32" s="456"/>
      <c r="J32" s="456"/>
      <c r="K32" s="456"/>
    </row>
    <row r="33" spans="1:11" ht="16.5" customHeight="1">
      <c r="A33" s="398">
        <v>22</v>
      </c>
      <c r="B33" s="388" t="s">
        <v>177</v>
      </c>
      <c r="C33" s="389"/>
      <c r="D33" s="389"/>
      <c r="E33" s="443"/>
      <c r="F33" s="444"/>
      <c r="G33" s="445"/>
      <c r="H33" s="443"/>
      <c r="I33" s="456"/>
      <c r="J33" s="456"/>
      <c r="K33" s="456"/>
    </row>
    <row r="34" spans="1:11" ht="16.5" customHeight="1">
      <c r="A34" s="398">
        <v>23</v>
      </c>
      <c r="B34" s="403" t="s">
        <v>23</v>
      </c>
      <c r="C34" s="488"/>
      <c r="D34" s="488"/>
      <c r="E34" s="443"/>
      <c r="F34" s="444"/>
      <c r="G34" s="445"/>
      <c r="H34" s="443"/>
      <c r="I34" s="456"/>
      <c r="J34" s="456"/>
      <c r="K34" s="456"/>
    </row>
    <row r="35" spans="1:11" ht="16.5" customHeight="1">
      <c r="A35" s="398">
        <v>24</v>
      </c>
      <c r="B35" s="403" t="s">
        <v>24</v>
      </c>
      <c r="C35" s="488"/>
      <c r="D35" s="488"/>
      <c r="E35" s="443"/>
      <c r="F35" s="444"/>
      <c r="G35" s="445"/>
      <c r="H35" s="443"/>
      <c r="I35" s="456"/>
      <c r="J35" s="456"/>
      <c r="K35" s="456"/>
    </row>
    <row r="36" spans="1:11" ht="16.5" customHeight="1">
      <c r="A36" s="398">
        <v>25</v>
      </c>
      <c r="B36" s="403" t="s">
        <v>25</v>
      </c>
      <c r="C36" s="488"/>
      <c r="D36" s="488"/>
      <c r="E36" s="443"/>
      <c r="F36" s="444"/>
      <c r="G36" s="445"/>
      <c r="H36" s="443"/>
      <c r="I36" s="456"/>
      <c r="J36" s="456"/>
      <c r="K36" s="456"/>
    </row>
    <row r="37" spans="1:11" ht="16.5" customHeight="1">
      <c r="A37" s="398">
        <v>26</v>
      </c>
      <c r="B37" s="403" t="s">
        <v>26</v>
      </c>
      <c r="C37" s="488"/>
      <c r="D37" s="488"/>
      <c r="E37" s="443"/>
      <c r="F37" s="444"/>
      <c r="G37" s="445"/>
      <c r="H37" s="443"/>
      <c r="I37" s="456"/>
      <c r="J37" s="456"/>
      <c r="K37" s="456"/>
    </row>
    <row r="38" spans="1:11" ht="16.5" customHeight="1">
      <c r="A38" s="398">
        <v>27</v>
      </c>
      <c r="B38" s="403" t="s">
        <v>27</v>
      </c>
      <c r="C38" s="488"/>
      <c r="D38" s="488"/>
      <c r="E38" s="443"/>
      <c r="F38" s="444"/>
      <c r="G38" s="445"/>
      <c r="H38" s="443"/>
      <c r="I38" s="456"/>
      <c r="J38" s="456"/>
      <c r="K38" s="456"/>
    </row>
    <row r="39" spans="1:11" ht="16.5" customHeight="1">
      <c r="A39" s="398">
        <v>28</v>
      </c>
      <c r="B39" s="403" t="s">
        <v>28</v>
      </c>
      <c r="C39" s="488"/>
      <c r="D39" s="488"/>
      <c r="E39" s="443"/>
      <c r="F39" s="444"/>
      <c r="G39" s="445"/>
      <c r="H39" s="443"/>
      <c r="I39" s="456"/>
      <c r="J39" s="456"/>
      <c r="K39" s="456"/>
    </row>
    <row r="40" spans="1:11" ht="16.5" customHeight="1">
      <c r="A40" s="398">
        <v>29</v>
      </c>
      <c r="B40" s="403" t="s">
        <v>29</v>
      </c>
      <c r="C40" s="488"/>
      <c r="D40" s="488"/>
      <c r="E40" s="443"/>
      <c r="F40" s="444"/>
      <c r="G40" s="445"/>
      <c r="H40" s="443"/>
      <c r="I40" s="456"/>
      <c r="J40" s="456"/>
      <c r="K40" s="456"/>
    </row>
    <row r="41" spans="1:11" ht="16.5" customHeight="1">
      <c r="A41" s="398">
        <v>30</v>
      </c>
      <c r="B41" s="403" t="s">
        <v>30</v>
      </c>
      <c r="C41" s="488"/>
      <c r="D41" s="488"/>
      <c r="E41" s="443"/>
      <c r="F41" s="444"/>
      <c r="G41" s="445"/>
      <c r="H41" s="443"/>
      <c r="I41" s="456"/>
      <c r="J41" s="456"/>
      <c r="K41" s="456"/>
    </row>
    <row r="42" spans="1:11" ht="16.5" customHeight="1">
      <c r="A42" s="398">
        <v>31</v>
      </c>
      <c r="B42" s="403" t="s">
        <v>33</v>
      </c>
      <c r="C42" s="488"/>
      <c r="D42" s="488"/>
      <c r="E42" s="443"/>
      <c r="F42" s="444"/>
      <c r="G42" s="445"/>
      <c r="H42" s="443"/>
      <c r="I42" s="456"/>
      <c r="J42" s="456"/>
      <c r="K42" s="456"/>
    </row>
    <row r="43" spans="1:11" ht="16.5" customHeight="1">
      <c r="A43" s="398">
        <v>32</v>
      </c>
      <c r="B43" s="403" t="s">
        <v>32</v>
      </c>
      <c r="C43" s="488"/>
      <c r="D43" s="488"/>
      <c r="E43" s="443"/>
      <c r="F43" s="444"/>
      <c r="G43" s="445"/>
      <c r="H43" s="443"/>
      <c r="I43" s="456"/>
      <c r="J43" s="456"/>
      <c r="K43" s="456"/>
    </row>
    <row r="44" spans="1:11" ht="16.5" customHeight="1">
      <c r="A44" s="398">
        <v>33</v>
      </c>
      <c r="B44" s="403" t="s">
        <v>31</v>
      </c>
      <c r="C44" s="488"/>
      <c r="D44" s="488"/>
      <c r="E44" s="443"/>
      <c r="F44" s="444"/>
      <c r="G44" s="445"/>
      <c r="H44" s="443"/>
      <c r="I44" s="456"/>
      <c r="J44" s="456"/>
      <c r="K44" s="456"/>
    </row>
    <row r="45" spans="1:11" ht="16.5" customHeight="1">
      <c r="A45" s="398">
        <v>34</v>
      </c>
      <c r="B45" s="403" t="s">
        <v>178</v>
      </c>
      <c r="C45" s="488"/>
      <c r="D45" s="488"/>
      <c r="E45" s="443"/>
      <c r="F45" s="444"/>
      <c r="G45" s="445"/>
      <c r="H45" s="443"/>
      <c r="I45" s="456"/>
      <c r="J45" s="456"/>
      <c r="K45" s="456"/>
    </row>
    <row r="46" spans="1:11" ht="16.5" customHeight="1">
      <c r="A46" s="398">
        <v>35</v>
      </c>
      <c r="B46" s="403" t="s">
        <v>179</v>
      </c>
      <c r="C46" s="488"/>
      <c r="D46" s="488"/>
      <c r="E46" s="443"/>
      <c r="F46" s="444"/>
      <c r="G46" s="445"/>
      <c r="H46" s="443"/>
      <c r="I46" s="456"/>
      <c r="J46" s="456"/>
      <c r="K46" s="456"/>
    </row>
    <row r="47" spans="1:11" ht="16.5" customHeight="1">
      <c r="A47" s="398">
        <v>36</v>
      </c>
      <c r="B47" s="403" t="s">
        <v>154</v>
      </c>
      <c r="C47" s="488"/>
      <c r="D47" s="488"/>
      <c r="E47" s="443"/>
      <c r="F47" s="444"/>
      <c r="G47" s="445"/>
      <c r="H47" s="451"/>
      <c r="I47" s="456"/>
      <c r="J47" s="456"/>
      <c r="K47" s="456"/>
    </row>
    <row r="48" spans="1:11" ht="16.5" customHeight="1">
      <c r="A48" s="398">
        <v>37</v>
      </c>
      <c r="B48" s="403" t="s">
        <v>34</v>
      </c>
      <c r="C48" s="488"/>
      <c r="D48" s="488"/>
      <c r="E48" s="443"/>
      <c r="F48" s="444"/>
      <c r="G48" s="445"/>
      <c r="H48" s="459"/>
      <c r="I48" s="456"/>
      <c r="J48" s="456"/>
      <c r="K48" s="456"/>
    </row>
    <row r="49" spans="1:12" ht="16.5" customHeight="1">
      <c r="A49" s="398">
        <v>38</v>
      </c>
      <c r="B49" s="403" t="s">
        <v>35</v>
      </c>
      <c r="C49" s="488"/>
      <c r="D49" s="488"/>
      <c r="E49" s="443"/>
      <c r="F49" s="444"/>
      <c r="G49" s="445"/>
      <c r="H49" s="443"/>
      <c r="I49" s="456"/>
      <c r="J49" s="456"/>
      <c r="K49" s="456"/>
    </row>
    <row r="50" spans="1:12" ht="16.5" customHeight="1">
      <c r="A50" s="398">
        <v>39</v>
      </c>
      <c r="B50" s="403" t="s">
        <v>36</v>
      </c>
      <c r="C50" s="488"/>
      <c r="D50" s="488"/>
      <c r="E50" s="443"/>
      <c r="F50" s="444"/>
      <c r="G50" s="445"/>
      <c r="H50" s="443"/>
      <c r="I50" s="456"/>
      <c r="J50" s="456"/>
      <c r="K50" s="456"/>
    </row>
    <row r="51" spans="1:12" ht="16.5" customHeight="1">
      <c r="A51" s="398">
        <v>40</v>
      </c>
      <c r="B51" s="403" t="s">
        <v>37</v>
      </c>
      <c r="C51" s="488"/>
      <c r="D51" s="488"/>
      <c r="E51" s="443"/>
      <c r="F51" s="444"/>
      <c r="G51" s="445"/>
      <c r="H51" s="443"/>
      <c r="I51" s="456"/>
      <c r="J51" s="456"/>
      <c r="K51" s="456"/>
    </row>
    <row r="52" spans="1:12" ht="16.5" customHeight="1">
      <c r="A52" s="398">
        <v>41</v>
      </c>
      <c r="B52" s="403" t="s">
        <v>38</v>
      </c>
      <c r="C52" s="488"/>
      <c r="D52" s="488"/>
      <c r="E52" s="443"/>
      <c r="F52" s="444"/>
      <c r="G52" s="445"/>
      <c r="H52" s="443"/>
      <c r="I52" s="456"/>
      <c r="J52" s="456"/>
      <c r="K52" s="456"/>
    </row>
    <row r="53" spans="1:12" ht="16.5" customHeight="1">
      <c r="A53" s="398">
        <v>42</v>
      </c>
      <c r="B53" s="403" t="s">
        <v>39</v>
      </c>
      <c r="C53" s="488"/>
      <c r="D53" s="488"/>
      <c r="E53" s="443"/>
      <c r="F53" s="444"/>
      <c r="G53" s="445"/>
      <c r="H53" s="443"/>
      <c r="I53" s="456"/>
      <c r="J53" s="456"/>
      <c r="K53" s="456"/>
    </row>
    <row r="54" spans="1:12" ht="16.5" customHeight="1">
      <c r="A54" s="398">
        <v>43</v>
      </c>
      <c r="B54" s="403" t="s">
        <v>180</v>
      </c>
      <c r="C54" s="488"/>
      <c r="D54" s="488"/>
      <c r="E54" s="443"/>
      <c r="F54" s="444"/>
      <c r="G54" s="445"/>
      <c r="H54" s="443"/>
      <c r="I54" s="456"/>
      <c r="J54" s="456"/>
      <c r="K54" s="456"/>
    </row>
    <row r="55" spans="1:12" ht="16.5" customHeight="1">
      <c r="A55" s="398">
        <v>44</v>
      </c>
      <c r="B55" s="585" t="s">
        <v>212</v>
      </c>
      <c r="C55" s="405"/>
      <c r="D55" s="405"/>
      <c r="E55" s="443"/>
      <c r="F55" s="444"/>
      <c r="G55" s="445"/>
      <c r="H55" s="443"/>
      <c r="I55" s="456"/>
      <c r="J55" s="456"/>
      <c r="K55" s="456"/>
    </row>
    <row r="56" spans="1:12" ht="16.5" customHeight="1" thickBot="1">
      <c r="A56" s="399">
        <v>45</v>
      </c>
      <c r="B56" s="390"/>
      <c r="C56" s="391"/>
      <c r="D56" s="391"/>
      <c r="E56" s="476"/>
      <c r="F56" s="477"/>
      <c r="G56" s="478"/>
      <c r="H56" s="476"/>
      <c r="I56" s="479"/>
      <c r="J56" s="479"/>
      <c r="K56" s="479"/>
    </row>
    <row r="57" spans="1:12">
      <c r="A57" s="400"/>
      <c r="B57" s="409"/>
      <c r="C57" s="392"/>
      <c r="D57" s="392"/>
      <c r="E57" s="583"/>
      <c r="F57" s="583"/>
      <c r="G57" s="583"/>
      <c r="H57" s="583"/>
      <c r="I57" s="583"/>
      <c r="J57" s="583"/>
      <c r="K57" s="583"/>
    </row>
    <row r="58" spans="1:12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418.4899999999999</v>
      </c>
      <c r="I58" s="465"/>
      <c r="J58" s="465"/>
      <c r="K58" s="466"/>
      <c r="L58" s="466"/>
    </row>
    <row r="59" spans="1:12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>
      <c r="A60" s="467"/>
      <c r="B60" s="411" t="s">
        <v>182</v>
      </c>
      <c r="C60" s="412"/>
      <c r="D60" s="413"/>
      <c r="E60" s="468" t="s">
        <v>261</v>
      </c>
      <c r="F60" s="414" t="s">
        <v>40</v>
      </c>
      <c r="G60" s="491" t="s">
        <v>262</v>
      </c>
      <c r="H60" s="469"/>
    </row>
    <row r="61" spans="1:12">
      <c r="A61" s="376"/>
      <c r="B61" s="375"/>
      <c r="C61" s="375"/>
      <c r="D61" s="375"/>
      <c r="E61" s="375"/>
      <c r="F61" s="375"/>
    </row>
    <row r="62" spans="1:12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>
      <c r="D63" s="472" t="s">
        <v>263</v>
      </c>
      <c r="E63" s="628" t="s">
        <v>187</v>
      </c>
      <c r="F63" s="629"/>
      <c r="G63" s="630" t="s">
        <v>188</v>
      </c>
      <c r="H63" s="631"/>
    </row>
    <row r="65" spans="1:1">
      <c r="A65" s="376"/>
    </row>
    <row r="66" spans="1:1">
      <c r="A66" s="376"/>
    </row>
    <row r="67" spans="1:1">
      <c r="A67" s="376"/>
    </row>
    <row r="68" spans="1:1">
      <c r="A68" s="376"/>
    </row>
    <row r="69" spans="1:1">
      <c r="A69" s="376"/>
    </row>
    <row r="70" spans="1:1">
      <c r="A70" s="376"/>
    </row>
    <row r="71" spans="1:1">
      <c r="A71" s="376"/>
    </row>
    <row r="72" spans="1:1">
      <c r="A72" s="376"/>
    </row>
    <row r="73" spans="1:1">
      <c r="A73" s="376"/>
    </row>
    <row r="74" spans="1:1">
      <c r="A74" s="376"/>
    </row>
    <row r="75" spans="1:1">
      <c r="A75" s="376"/>
    </row>
    <row r="76" spans="1:1">
      <c r="A76" s="376"/>
    </row>
    <row r="77" spans="1:1">
      <c r="A77" s="376"/>
    </row>
    <row r="78" spans="1:1">
      <c r="A78" s="376"/>
    </row>
    <row r="79" spans="1:1">
      <c r="A79" s="376"/>
    </row>
    <row r="80" spans="1:1">
      <c r="A80" s="376"/>
    </row>
    <row r="81" spans="1:1">
      <c r="A81" s="376"/>
    </row>
    <row r="82" spans="1:1">
      <c r="A82" s="376"/>
    </row>
    <row r="83" spans="1:1">
      <c r="A83" s="376"/>
    </row>
    <row r="84" spans="1:1">
      <c r="A84" s="376"/>
    </row>
    <row r="85" spans="1:1">
      <c r="A85" s="376"/>
    </row>
    <row r="86" spans="1:1">
      <c r="A86" s="376"/>
    </row>
    <row r="87" spans="1:1">
      <c r="A87" s="376"/>
    </row>
    <row r="88" spans="1:1">
      <c r="A88" s="376"/>
    </row>
    <row r="89" spans="1:1">
      <c r="A89" s="376"/>
    </row>
    <row r="90" spans="1:1">
      <c r="A90" s="376"/>
    </row>
    <row r="91" spans="1:1">
      <c r="A91" s="376"/>
    </row>
    <row r="92" spans="1:1">
      <c r="A92" s="376"/>
    </row>
    <row r="93" spans="1:1">
      <c r="A93" s="376"/>
    </row>
    <row r="94" spans="1:1">
      <c r="A94" s="376"/>
    </row>
    <row r="95" spans="1:1">
      <c r="A95" s="376"/>
    </row>
    <row r="96" spans="1:1">
      <c r="A96" s="376"/>
    </row>
    <row r="97" spans="1:1">
      <c r="A97" s="376"/>
    </row>
    <row r="98" spans="1:1">
      <c r="A98" s="376"/>
    </row>
    <row r="99" spans="1:1">
      <c r="A99" s="376"/>
    </row>
    <row r="100" spans="1:1">
      <c r="A100" s="376"/>
    </row>
    <row r="101" spans="1:1">
      <c r="A101" s="376"/>
    </row>
    <row r="102" spans="1:1">
      <c r="A102" s="376"/>
    </row>
    <row r="103" spans="1:1">
      <c r="A103" s="376"/>
    </row>
    <row r="104" spans="1:1">
      <c r="A104" s="376"/>
    </row>
    <row r="105" spans="1:1">
      <c r="A105" s="376"/>
    </row>
    <row r="106" spans="1:1">
      <c r="A106" s="376"/>
    </row>
    <row r="107" spans="1:1">
      <c r="A107" s="376"/>
    </row>
    <row r="108" spans="1:1">
      <c r="A108" s="376"/>
    </row>
    <row r="109" spans="1:1">
      <c r="A109" s="376"/>
    </row>
    <row r="110" spans="1:1">
      <c r="A110" s="376"/>
    </row>
    <row r="111" spans="1:1">
      <c r="A111" s="376"/>
    </row>
    <row r="112" spans="1:1">
      <c r="A112" s="376"/>
    </row>
    <row r="113" spans="1:1">
      <c r="A113" s="376"/>
    </row>
    <row r="114" spans="1:1">
      <c r="A114" s="376"/>
    </row>
    <row r="115" spans="1:1">
      <c r="A115" s="376"/>
    </row>
    <row r="116" spans="1:1">
      <c r="A116" s="376"/>
    </row>
    <row r="117" spans="1:1">
      <c r="A117" s="376"/>
    </row>
    <row r="118" spans="1:1">
      <c r="A118" s="376"/>
    </row>
    <row r="119" spans="1:1">
      <c r="A119" s="376"/>
    </row>
    <row r="120" spans="1:1">
      <c r="A120" s="376"/>
    </row>
    <row r="121" spans="1:1">
      <c r="A121" s="376"/>
    </row>
    <row r="122" spans="1:1">
      <c r="A122" s="376"/>
    </row>
    <row r="123" spans="1:1">
      <c r="A123" s="376"/>
    </row>
    <row r="124" spans="1:1">
      <c r="A124" s="376"/>
    </row>
    <row r="125" spans="1:1">
      <c r="A125" s="376"/>
    </row>
    <row r="126" spans="1:1">
      <c r="A126" s="376"/>
    </row>
    <row r="127" spans="1:1">
      <c r="A127" s="376"/>
    </row>
    <row r="128" spans="1:1">
      <c r="A128" s="376"/>
    </row>
    <row r="129" spans="1:1">
      <c r="A129" s="376"/>
    </row>
    <row r="130" spans="1:1">
      <c r="A130" s="376"/>
    </row>
    <row r="131" spans="1:1">
      <c r="A131" s="376"/>
    </row>
    <row r="132" spans="1:1">
      <c r="A132" s="376"/>
    </row>
    <row r="133" spans="1:1">
      <c r="A133" s="376"/>
    </row>
    <row r="134" spans="1:1">
      <c r="A134" s="376"/>
    </row>
    <row r="135" spans="1:1">
      <c r="A135" s="376"/>
    </row>
    <row r="136" spans="1:1">
      <c r="A136" s="376"/>
    </row>
    <row r="137" spans="1:1">
      <c r="A137" s="376"/>
    </row>
    <row r="138" spans="1:1">
      <c r="A138" s="376"/>
    </row>
    <row r="139" spans="1:1">
      <c r="A139" s="376"/>
    </row>
    <row r="140" spans="1:1">
      <c r="A140" s="376"/>
    </row>
    <row r="141" spans="1:1">
      <c r="A141" s="376"/>
    </row>
    <row r="142" spans="1:1">
      <c r="A142" s="376"/>
    </row>
    <row r="143" spans="1:1">
      <c r="A143" s="376"/>
    </row>
    <row r="144" spans="1:1">
      <c r="A144" s="376"/>
    </row>
    <row r="145" spans="1:1">
      <c r="A145" s="376"/>
    </row>
    <row r="146" spans="1:1">
      <c r="A146" s="376"/>
    </row>
    <row r="147" spans="1:1">
      <c r="A147" s="376"/>
    </row>
    <row r="148" spans="1:1">
      <c r="A148" s="376"/>
    </row>
    <row r="149" spans="1:1">
      <c r="A149" s="376"/>
    </row>
    <row r="150" spans="1:1">
      <c r="A150" s="376"/>
    </row>
    <row r="151" spans="1:1">
      <c r="A151" s="376"/>
    </row>
    <row r="152" spans="1:1">
      <c r="A152" s="376"/>
    </row>
    <row r="153" spans="1:1">
      <c r="A153" s="376"/>
    </row>
    <row r="154" spans="1:1">
      <c r="A154" s="376"/>
    </row>
    <row r="155" spans="1:1">
      <c r="A155" s="376"/>
    </row>
    <row r="156" spans="1:1">
      <c r="A156" s="376"/>
    </row>
    <row r="157" spans="1:1">
      <c r="A157" s="376"/>
    </row>
    <row r="158" spans="1:1">
      <c r="A158" s="376"/>
    </row>
    <row r="159" spans="1:1">
      <c r="A159" s="376"/>
    </row>
    <row r="160" spans="1:1">
      <c r="A160" s="376"/>
    </row>
    <row r="161" spans="1:1">
      <c r="A161" s="376"/>
    </row>
    <row r="162" spans="1:1">
      <c r="A162" s="376"/>
    </row>
    <row r="163" spans="1:1">
      <c r="A163" s="376"/>
    </row>
    <row r="164" spans="1:1">
      <c r="A164" s="376"/>
    </row>
    <row r="165" spans="1:1">
      <c r="A165" s="376"/>
    </row>
    <row r="166" spans="1:1">
      <c r="A166" s="376"/>
    </row>
    <row r="167" spans="1:1">
      <c r="A167" s="376"/>
    </row>
    <row r="168" spans="1:1">
      <c r="A168" s="376"/>
    </row>
    <row r="169" spans="1:1">
      <c r="A169" s="376"/>
    </row>
    <row r="170" spans="1:1">
      <c r="A170" s="376"/>
    </row>
    <row r="171" spans="1:1">
      <c r="A171" s="376"/>
    </row>
    <row r="172" spans="1:1">
      <c r="A172" s="376"/>
    </row>
    <row r="173" spans="1:1">
      <c r="A173" s="376"/>
    </row>
    <row r="174" spans="1:1">
      <c r="A174" s="376"/>
    </row>
    <row r="175" spans="1:1">
      <c r="A175" s="376"/>
    </row>
    <row r="176" spans="1:1">
      <c r="A176" s="376"/>
    </row>
    <row r="177" spans="1:1">
      <c r="A177" s="376"/>
    </row>
    <row r="178" spans="1:1">
      <c r="A178" s="376"/>
    </row>
    <row r="179" spans="1:1">
      <c r="A179" s="376"/>
    </row>
    <row r="180" spans="1:1">
      <c r="A180" s="376"/>
    </row>
    <row r="181" spans="1:1">
      <c r="A181" s="376"/>
    </row>
    <row r="182" spans="1:1">
      <c r="A182" s="376"/>
    </row>
    <row r="183" spans="1:1">
      <c r="A183" s="376"/>
    </row>
    <row r="184" spans="1:1">
      <c r="A184" s="376"/>
    </row>
    <row r="185" spans="1:1">
      <c r="A185" s="376"/>
    </row>
    <row r="186" spans="1:1">
      <c r="A186" s="376"/>
    </row>
    <row r="187" spans="1:1">
      <c r="A187" s="376"/>
    </row>
    <row r="188" spans="1:1">
      <c r="A188" s="376"/>
    </row>
    <row r="189" spans="1:1">
      <c r="A189" s="376"/>
    </row>
    <row r="190" spans="1:1">
      <c r="A190" s="376"/>
    </row>
    <row r="191" spans="1:1">
      <c r="A191" s="376"/>
    </row>
    <row r="192" spans="1:1">
      <c r="A192" s="376"/>
    </row>
    <row r="193" spans="1:1">
      <c r="A193" s="376"/>
    </row>
    <row r="194" spans="1:1">
      <c r="A194" s="376"/>
    </row>
    <row r="195" spans="1:1">
      <c r="A195" s="376"/>
    </row>
    <row r="196" spans="1:1">
      <c r="A196" s="376"/>
    </row>
    <row r="197" spans="1:1">
      <c r="A197" s="376"/>
    </row>
    <row r="198" spans="1:1">
      <c r="A198" s="376"/>
    </row>
    <row r="199" spans="1:1">
      <c r="A199" s="376"/>
    </row>
    <row r="200" spans="1:1">
      <c r="A200" s="376"/>
    </row>
    <row r="201" spans="1:1">
      <c r="A201" s="376"/>
    </row>
    <row r="202" spans="1:1">
      <c r="A202" s="376"/>
    </row>
    <row r="203" spans="1:1">
      <c r="A203" s="376"/>
    </row>
    <row r="204" spans="1:1">
      <c r="A204" s="376"/>
    </row>
    <row r="205" spans="1:1">
      <c r="A205" s="376"/>
    </row>
    <row r="206" spans="1:1">
      <c r="A206" s="376"/>
    </row>
    <row r="207" spans="1:1">
      <c r="A207" s="376"/>
    </row>
    <row r="208" spans="1:1">
      <c r="A208" s="376"/>
    </row>
    <row r="209" spans="1:1">
      <c r="A209" s="376"/>
    </row>
    <row r="210" spans="1:1">
      <c r="A210" s="376"/>
    </row>
    <row r="211" spans="1:1">
      <c r="A211" s="376"/>
    </row>
    <row r="212" spans="1:1">
      <c r="A212" s="376"/>
    </row>
    <row r="213" spans="1:1">
      <c r="A213" s="376"/>
    </row>
    <row r="214" spans="1:1">
      <c r="A214" s="376"/>
    </row>
    <row r="215" spans="1:1">
      <c r="A215" s="376"/>
    </row>
    <row r="216" spans="1:1">
      <c r="A216" s="376"/>
    </row>
    <row r="217" spans="1:1">
      <c r="A217" s="376"/>
    </row>
    <row r="218" spans="1:1">
      <c r="A218" s="376"/>
    </row>
    <row r="219" spans="1:1">
      <c r="A219" s="376"/>
    </row>
    <row r="220" spans="1:1">
      <c r="A220" s="376"/>
    </row>
    <row r="221" spans="1:1">
      <c r="A221" s="376"/>
    </row>
    <row r="222" spans="1:1">
      <c r="A222" s="376"/>
    </row>
    <row r="223" spans="1:1">
      <c r="A223" s="376"/>
    </row>
    <row r="224" spans="1:1">
      <c r="A224" s="376"/>
    </row>
    <row r="225" spans="1:1">
      <c r="A225" s="376"/>
    </row>
    <row r="226" spans="1:1">
      <c r="A226" s="376"/>
    </row>
    <row r="227" spans="1:1">
      <c r="A227" s="376"/>
    </row>
    <row r="228" spans="1:1">
      <c r="A228" s="376"/>
    </row>
    <row r="229" spans="1:1">
      <c r="A229" s="376"/>
    </row>
    <row r="230" spans="1:1">
      <c r="A230" s="376"/>
    </row>
    <row r="231" spans="1:1">
      <c r="A231" s="376"/>
    </row>
    <row r="232" spans="1:1">
      <c r="A232" s="376"/>
    </row>
    <row r="233" spans="1:1">
      <c r="A233" s="376"/>
    </row>
    <row r="234" spans="1:1">
      <c r="A234" s="376"/>
    </row>
    <row r="235" spans="1:1">
      <c r="A235" s="376"/>
    </row>
    <row r="236" spans="1:1">
      <c r="A236" s="376"/>
    </row>
    <row r="237" spans="1:1">
      <c r="A237" s="376"/>
    </row>
    <row r="238" spans="1:1">
      <c r="A238" s="376"/>
    </row>
    <row r="239" spans="1:1">
      <c r="A239" s="376"/>
    </row>
    <row r="240" spans="1:1">
      <c r="A240" s="376"/>
    </row>
    <row r="241" spans="1:1">
      <c r="A241" s="376"/>
    </row>
    <row r="242" spans="1:1">
      <c r="A242" s="376"/>
    </row>
    <row r="243" spans="1:1">
      <c r="A243" s="376"/>
    </row>
    <row r="244" spans="1:1">
      <c r="A244" s="376"/>
    </row>
    <row r="245" spans="1:1">
      <c r="A245" s="376"/>
    </row>
    <row r="246" spans="1:1">
      <c r="A246" s="376"/>
    </row>
    <row r="247" spans="1:1">
      <c r="A247" s="376"/>
    </row>
    <row r="248" spans="1:1">
      <c r="A248" s="376"/>
    </row>
    <row r="249" spans="1:1">
      <c r="A249" s="376"/>
    </row>
    <row r="250" spans="1:1">
      <c r="A250" s="376"/>
    </row>
    <row r="251" spans="1:1">
      <c r="A251" s="376"/>
    </row>
    <row r="252" spans="1:1">
      <c r="A252" s="376"/>
    </row>
    <row r="253" spans="1:1">
      <c r="A253" s="376"/>
    </row>
    <row r="254" spans="1:1">
      <c r="A254" s="376"/>
    </row>
    <row r="255" spans="1:1">
      <c r="A255" s="376"/>
    </row>
    <row r="256" spans="1:1">
      <c r="A256" s="376"/>
    </row>
    <row r="257" spans="1:1">
      <c r="A257" s="376"/>
    </row>
    <row r="258" spans="1:1">
      <c r="A258" s="376"/>
    </row>
    <row r="259" spans="1:1">
      <c r="A259" s="376"/>
    </row>
    <row r="260" spans="1:1">
      <c r="A260" s="376"/>
    </row>
    <row r="261" spans="1:1">
      <c r="A261" s="376"/>
    </row>
    <row r="262" spans="1:1">
      <c r="A262" s="376"/>
    </row>
    <row r="263" spans="1:1">
      <c r="A263" s="376"/>
    </row>
    <row r="264" spans="1:1">
      <c r="A264" s="376"/>
    </row>
    <row r="265" spans="1:1">
      <c r="A265" s="376"/>
    </row>
    <row r="266" spans="1:1">
      <c r="A266" s="376"/>
    </row>
    <row r="267" spans="1:1">
      <c r="A267" s="376"/>
    </row>
    <row r="268" spans="1:1">
      <c r="A268" s="376"/>
    </row>
    <row r="269" spans="1:1">
      <c r="A269" s="376"/>
    </row>
    <row r="270" spans="1:1">
      <c r="A270" s="376"/>
    </row>
    <row r="271" spans="1:1">
      <c r="A271" s="376"/>
    </row>
    <row r="272" spans="1:1">
      <c r="A272" s="376"/>
    </row>
    <row r="273" spans="1:1">
      <c r="A273" s="376"/>
    </row>
    <row r="274" spans="1:1">
      <c r="A274" s="376"/>
    </row>
    <row r="275" spans="1:1">
      <c r="A275" s="376"/>
    </row>
    <row r="276" spans="1:1">
      <c r="A276" s="376"/>
    </row>
    <row r="277" spans="1:1">
      <c r="A277" s="376"/>
    </row>
    <row r="278" spans="1:1">
      <c r="A278" s="376"/>
    </row>
    <row r="279" spans="1:1">
      <c r="A279" s="376"/>
    </row>
    <row r="280" spans="1:1">
      <c r="A280" s="376"/>
    </row>
    <row r="281" spans="1:1">
      <c r="A281" s="376"/>
    </row>
    <row r="282" spans="1:1">
      <c r="A282" s="376"/>
    </row>
    <row r="283" spans="1:1">
      <c r="A283" s="376"/>
    </row>
    <row r="284" spans="1:1">
      <c r="A284" s="376"/>
    </row>
    <row r="285" spans="1:1">
      <c r="A285" s="376"/>
    </row>
    <row r="286" spans="1:1">
      <c r="A286" s="376"/>
    </row>
    <row r="287" spans="1:1">
      <c r="A287" s="376"/>
    </row>
    <row r="288" spans="1:1">
      <c r="A288" s="376"/>
    </row>
    <row r="289" spans="1:1">
      <c r="A289" s="376"/>
    </row>
    <row r="290" spans="1:1">
      <c r="A290" s="376"/>
    </row>
    <row r="291" spans="1:1">
      <c r="A291" s="376"/>
    </row>
    <row r="292" spans="1:1">
      <c r="A292" s="376"/>
    </row>
    <row r="293" spans="1:1">
      <c r="A293" s="376"/>
    </row>
    <row r="294" spans="1:1">
      <c r="A294" s="376"/>
    </row>
    <row r="295" spans="1:1">
      <c r="A295" s="376"/>
    </row>
    <row r="296" spans="1:1">
      <c r="A296" s="376"/>
    </row>
    <row r="297" spans="1:1">
      <c r="A297" s="376"/>
    </row>
    <row r="298" spans="1:1">
      <c r="A298" s="376"/>
    </row>
    <row r="299" spans="1:1">
      <c r="A299" s="376"/>
    </row>
    <row r="300" spans="1:1">
      <c r="A300" s="376"/>
    </row>
    <row r="301" spans="1:1">
      <c r="A301" s="376"/>
    </row>
    <row r="302" spans="1:1">
      <c r="A302" s="376"/>
    </row>
    <row r="303" spans="1:1">
      <c r="A303" s="376"/>
    </row>
    <row r="304" spans="1:1">
      <c r="A304" s="376"/>
    </row>
    <row r="305" spans="1:1">
      <c r="A305" s="376"/>
    </row>
    <row r="306" spans="1:1">
      <c r="A306" s="376"/>
    </row>
    <row r="307" spans="1:1">
      <c r="A307" s="376"/>
    </row>
    <row r="308" spans="1:1">
      <c r="A308" s="376"/>
    </row>
    <row r="309" spans="1:1">
      <c r="A309" s="376"/>
    </row>
    <row r="310" spans="1:1">
      <c r="A310" s="376"/>
    </row>
    <row r="311" spans="1:1">
      <c r="A311" s="376"/>
    </row>
    <row r="312" spans="1:1">
      <c r="A312" s="376"/>
    </row>
    <row r="313" spans="1:1">
      <c r="A313" s="376"/>
    </row>
    <row r="314" spans="1:1">
      <c r="A314" s="376"/>
    </row>
    <row r="315" spans="1:1">
      <c r="A315" s="376"/>
    </row>
    <row r="316" spans="1:1">
      <c r="A316" s="376"/>
    </row>
    <row r="317" spans="1:1">
      <c r="A317" s="376"/>
    </row>
    <row r="318" spans="1:1">
      <c r="A318" s="376"/>
    </row>
    <row r="319" spans="1:1">
      <c r="A319" s="376"/>
    </row>
    <row r="320" spans="1:1">
      <c r="A320" s="376"/>
    </row>
    <row r="321" spans="1:1">
      <c r="A321" s="376"/>
    </row>
    <row r="322" spans="1:1">
      <c r="A322" s="376"/>
    </row>
    <row r="323" spans="1:1">
      <c r="A323" s="376"/>
    </row>
    <row r="324" spans="1:1">
      <c r="A324" s="376"/>
    </row>
    <row r="325" spans="1:1">
      <c r="A325" s="376"/>
    </row>
    <row r="326" spans="1:1">
      <c r="A326" s="376"/>
    </row>
    <row r="327" spans="1:1">
      <c r="A327" s="376"/>
    </row>
    <row r="328" spans="1:1">
      <c r="A328" s="376"/>
    </row>
    <row r="329" spans="1:1">
      <c r="A329" s="376"/>
    </row>
    <row r="330" spans="1:1">
      <c r="A330" s="376"/>
    </row>
    <row r="331" spans="1:1">
      <c r="A331" s="376"/>
    </row>
    <row r="332" spans="1:1">
      <c r="A332" s="376"/>
    </row>
    <row r="333" spans="1:1">
      <c r="A333" s="376"/>
    </row>
    <row r="334" spans="1:1">
      <c r="A334" s="376"/>
    </row>
    <row r="335" spans="1:1">
      <c r="A335" s="376"/>
    </row>
    <row r="336" spans="1:1">
      <c r="A336" s="376"/>
    </row>
    <row r="337" spans="1:1">
      <c r="A337" s="376"/>
    </row>
    <row r="338" spans="1:1">
      <c r="A338" s="376"/>
    </row>
    <row r="339" spans="1:1">
      <c r="A339" s="376"/>
    </row>
    <row r="340" spans="1:1">
      <c r="A340" s="376"/>
    </row>
    <row r="341" spans="1:1">
      <c r="A341" s="376"/>
    </row>
    <row r="342" spans="1:1">
      <c r="A342" s="376"/>
    </row>
    <row r="343" spans="1:1">
      <c r="A343" s="376"/>
    </row>
    <row r="344" spans="1:1">
      <c r="A344" s="376"/>
    </row>
    <row r="345" spans="1:1">
      <c r="A345" s="376"/>
    </row>
    <row r="346" spans="1:1">
      <c r="A346" s="376"/>
    </row>
    <row r="347" spans="1:1">
      <c r="A347" s="376"/>
    </row>
    <row r="348" spans="1:1">
      <c r="A348" s="376"/>
    </row>
    <row r="349" spans="1:1">
      <c r="A349" s="376"/>
    </row>
    <row r="350" spans="1:1">
      <c r="A350" s="376"/>
    </row>
    <row r="351" spans="1:1">
      <c r="A351" s="376"/>
    </row>
    <row r="352" spans="1:1">
      <c r="A352" s="376"/>
    </row>
    <row r="353" spans="1:1">
      <c r="A353" s="376"/>
    </row>
    <row r="354" spans="1:1">
      <c r="A354" s="376"/>
    </row>
    <row r="355" spans="1:1">
      <c r="A355" s="376"/>
    </row>
    <row r="356" spans="1:1">
      <c r="A356" s="376"/>
    </row>
    <row r="357" spans="1:1">
      <c r="A357" s="376"/>
    </row>
    <row r="358" spans="1:1">
      <c r="A358" s="376"/>
    </row>
    <row r="359" spans="1:1">
      <c r="A359" s="376"/>
    </row>
    <row r="360" spans="1:1">
      <c r="A360" s="376"/>
    </row>
    <row r="361" spans="1:1">
      <c r="A361" s="376"/>
    </row>
    <row r="362" spans="1:1">
      <c r="A362" s="376"/>
    </row>
    <row r="363" spans="1:1">
      <c r="A363" s="376"/>
    </row>
    <row r="364" spans="1:1">
      <c r="A364" s="376"/>
    </row>
    <row r="365" spans="1:1">
      <c r="A365" s="376"/>
    </row>
    <row r="366" spans="1:1">
      <c r="A366" s="376"/>
    </row>
    <row r="367" spans="1:1">
      <c r="A367" s="376"/>
    </row>
    <row r="368" spans="1:1">
      <c r="A368" s="376"/>
    </row>
    <row r="369" spans="1:1">
      <c r="A369" s="376"/>
    </row>
    <row r="370" spans="1:1">
      <c r="A370" s="376"/>
    </row>
    <row r="371" spans="1:1">
      <c r="A371" s="376"/>
    </row>
    <row r="372" spans="1:1">
      <c r="A372" s="376"/>
    </row>
    <row r="373" spans="1:1">
      <c r="A373" s="376"/>
    </row>
    <row r="374" spans="1:1">
      <c r="A374" s="376"/>
    </row>
    <row r="375" spans="1:1">
      <c r="A375" s="376"/>
    </row>
    <row r="376" spans="1:1">
      <c r="A376" s="376"/>
    </row>
    <row r="377" spans="1:1">
      <c r="A377" s="376"/>
    </row>
    <row r="378" spans="1:1">
      <c r="A378" s="376"/>
    </row>
    <row r="379" spans="1:1">
      <c r="A379" s="376"/>
    </row>
    <row r="380" spans="1:1">
      <c r="A380" s="376"/>
    </row>
    <row r="381" spans="1:1">
      <c r="A381" s="376"/>
    </row>
    <row r="382" spans="1:1">
      <c r="A382" s="376"/>
    </row>
    <row r="383" spans="1:1">
      <c r="A383" s="376"/>
    </row>
    <row r="384" spans="1:1">
      <c r="A384" s="376"/>
    </row>
    <row r="385" spans="1:1">
      <c r="A385" s="376"/>
    </row>
    <row r="386" spans="1:1">
      <c r="A386" s="376"/>
    </row>
    <row r="387" spans="1:1">
      <c r="A387" s="376"/>
    </row>
    <row r="388" spans="1:1">
      <c r="A388" s="376"/>
    </row>
    <row r="389" spans="1:1">
      <c r="A389" s="376"/>
    </row>
    <row r="390" spans="1:1">
      <c r="A390" s="376"/>
    </row>
    <row r="391" spans="1:1">
      <c r="A391" s="376"/>
    </row>
    <row r="392" spans="1:1">
      <c r="A392" s="376"/>
    </row>
    <row r="393" spans="1:1">
      <c r="A393" s="376"/>
    </row>
    <row r="394" spans="1:1">
      <c r="A394" s="376"/>
    </row>
    <row r="395" spans="1:1">
      <c r="A395" s="376"/>
    </row>
    <row r="396" spans="1:1">
      <c r="A396" s="376"/>
    </row>
    <row r="397" spans="1:1">
      <c r="A397" s="376"/>
    </row>
    <row r="398" spans="1:1">
      <c r="A398" s="376"/>
    </row>
    <row r="399" spans="1:1">
      <c r="A399" s="376"/>
    </row>
    <row r="400" spans="1:1">
      <c r="A400" s="376"/>
    </row>
    <row r="401" spans="1:1">
      <c r="A401" s="376"/>
    </row>
    <row r="402" spans="1:1">
      <c r="A402" s="376"/>
    </row>
    <row r="403" spans="1:1">
      <c r="A403" s="376"/>
    </row>
    <row r="404" spans="1:1">
      <c r="A404" s="376"/>
    </row>
    <row r="405" spans="1:1">
      <c r="A405" s="376"/>
    </row>
    <row r="406" spans="1:1">
      <c r="A406" s="376"/>
    </row>
    <row r="407" spans="1:1">
      <c r="A407" s="376"/>
    </row>
    <row r="408" spans="1:1">
      <c r="A408" s="376"/>
    </row>
    <row r="409" spans="1:1">
      <c r="A409" s="376"/>
    </row>
    <row r="410" spans="1:1">
      <c r="A410" s="376"/>
    </row>
    <row r="411" spans="1:1">
      <c r="A411" s="376"/>
    </row>
    <row r="412" spans="1:1">
      <c r="A412" s="376"/>
    </row>
    <row r="413" spans="1:1">
      <c r="A413" s="376"/>
    </row>
    <row r="414" spans="1:1">
      <c r="A414" s="376"/>
    </row>
    <row r="415" spans="1:1">
      <c r="A415" s="376"/>
    </row>
    <row r="416" spans="1:1">
      <c r="A416" s="376"/>
    </row>
    <row r="417" spans="1:1">
      <c r="A417" s="376"/>
    </row>
    <row r="418" spans="1:1">
      <c r="A418" s="376"/>
    </row>
    <row r="419" spans="1:1">
      <c r="A419" s="376"/>
    </row>
    <row r="420" spans="1:1">
      <c r="A420" s="376"/>
    </row>
    <row r="421" spans="1:1">
      <c r="A421" s="376"/>
    </row>
    <row r="422" spans="1:1">
      <c r="A422" s="376"/>
    </row>
    <row r="423" spans="1:1">
      <c r="A423" s="376"/>
    </row>
    <row r="424" spans="1:1">
      <c r="A424" s="376"/>
    </row>
    <row r="425" spans="1:1">
      <c r="A425" s="376"/>
    </row>
    <row r="426" spans="1:1">
      <c r="A426" s="376"/>
    </row>
    <row r="427" spans="1:1">
      <c r="A427" s="376"/>
    </row>
    <row r="428" spans="1:1">
      <c r="A428" s="376"/>
    </row>
    <row r="429" spans="1:1">
      <c r="A429" s="376"/>
    </row>
    <row r="430" spans="1:1">
      <c r="A430" s="376"/>
    </row>
    <row r="431" spans="1:1">
      <c r="A431" s="376"/>
    </row>
    <row r="432" spans="1:1">
      <c r="A432" s="376"/>
    </row>
    <row r="433" spans="1:1">
      <c r="A433" s="376"/>
    </row>
    <row r="434" spans="1:1">
      <c r="A434" s="376"/>
    </row>
    <row r="435" spans="1:1">
      <c r="A435" s="376"/>
    </row>
    <row r="436" spans="1:1">
      <c r="A436" s="376"/>
    </row>
    <row r="437" spans="1:1">
      <c r="A437" s="376"/>
    </row>
    <row r="438" spans="1:1">
      <c r="A438" s="376"/>
    </row>
    <row r="439" spans="1:1">
      <c r="A439" s="376"/>
    </row>
    <row r="440" spans="1:1">
      <c r="A440" s="376"/>
    </row>
    <row r="441" spans="1:1">
      <c r="A441" s="376"/>
    </row>
    <row r="442" spans="1:1">
      <c r="A442" s="376"/>
    </row>
    <row r="443" spans="1:1">
      <c r="A443" s="376"/>
    </row>
    <row r="444" spans="1:1">
      <c r="A444" s="376"/>
    </row>
    <row r="445" spans="1:1">
      <c r="A445" s="376"/>
    </row>
    <row r="446" spans="1:1">
      <c r="A446" s="376"/>
    </row>
    <row r="447" spans="1:1">
      <c r="A447" s="376"/>
    </row>
    <row r="448" spans="1:1">
      <c r="A448" s="376"/>
    </row>
    <row r="449" spans="1:1">
      <c r="A449" s="376"/>
    </row>
    <row r="450" spans="1:1">
      <c r="A450" s="376"/>
    </row>
    <row r="451" spans="1:1">
      <c r="A451" s="376"/>
    </row>
    <row r="452" spans="1:1">
      <c r="A452" s="376"/>
    </row>
    <row r="453" spans="1:1">
      <c r="A453" s="376"/>
    </row>
    <row r="454" spans="1:1">
      <c r="A454" s="376"/>
    </row>
    <row r="455" spans="1:1">
      <c r="A455" s="376"/>
    </row>
    <row r="456" spans="1:1">
      <c r="A456" s="376"/>
    </row>
    <row r="457" spans="1:1">
      <c r="A457" s="376"/>
    </row>
    <row r="458" spans="1:1">
      <c r="A458" s="376"/>
    </row>
    <row r="459" spans="1:1">
      <c r="A459" s="376"/>
    </row>
    <row r="460" spans="1:1">
      <c r="A460" s="376"/>
    </row>
    <row r="461" spans="1:1">
      <c r="A461" s="376"/>
    </row>
    <row r="462" spans="1:1">
      <c r="A462" s="376"/>
    </row>
    <row r="463" spans="1:1">
      <c r="A463" s="376"/>
    </row>
    <row r="464" spans="1:1">
      <c r="A464" s="376"/>
    </row>
    <row r="465" spans="1:1">
      <c r="A465" s="376"/>
    </row>
    <row r="466" spans="1:1">
      <c r="A466" s="376"/>
    </row>
    <row r="467" spans="1:1">
      <c r="A467" s="376"/>
    </row>
    <row r="468" spans="1:1">
      <c r="A468" s="376"/>
    </row>
    <row r="469" spans="1:1">
      <c r="A469" s="376"/>
    </row>
    <row r="470" spans="1:1">
      <c r="A470" s="376"/>
    </row>
    <row r="471" spans="1:1">
      <c r="A471" s="376"/>
    </row>
    <row r="472" spans="1:1">
      <c r="A472" s="376"/>
    </row>
    <row r="473" spans="1:1">
      <c r="A473" s="376"/>
    </row>
    <row r="474" spans="1:1">
      <c r="A474" s="376"/>
    </row>
    <row r="475" spans="1:1">
      <c r="A475" s="376"/>
    </row>
    <row r="476" spans="1:1">
      <c r="A476" s="376"/>
    </row>
    <row r="477" spans="1:1">
      <c r="A477" s="376"/>
    </row>
    <row r="478" spans="1:1">
      <c r="A478" s="376"/>
    </row>
    <row r="479" spans="1:1">
      <c r="A479" s="376"/>
    </row>
    <row r="480" spans="1:1">
      <c r="A480" s="376"/>
    </row>
    <row r="481" spans="1:1">
      <c r="A481" s="376"/>
    </row>
    <row r="482" spans="1:1">
      <c r="A482" s="376"/>
    </row>
    <row r="483" spans="1:1">
      <c r="A483" s="376"/>
    </row>
    <row r="484" spans="1:1">
      <c r="A484" s="376"/>
    </row>
    <row r="485" spans="1:1">
      <c r="A485" s="376"/>
    </row>
    <row r="486" spans="1:1">
      <c r="A486" s="376"/>
    </row>
    <row r="487" spans="1:1">
      <c r="A487" s="376"/>
    </row>
    <row r="488" spans="1:1">
      <c r="A488" s="376"/>
    </row>
    <row r="489" spans="1:1">
      <c r="A489" s="376"/>
    </row>
    <row r="490" spans="1:1">
      <c r="A490" s="376"/>
    </row>
    <row r="491" spans="1:1">
      <c r="A491" s="376"/>
    </row>
    <row r="492" spans="1:1">
      <c r="A492" s="376"/>
    </row>
    <row r="493" spans="1:1">
      <c r="A493" s="376"/>
    </row>
    <row r="494" spans="1:1">
      <c r="A494" s="376"/>
    </row>
    <row r="495" spans="1:1">
      <c r="A495" s="376"/>
    </row>
    <row r="496" spans="1:1">
      <c r="A496" s="376"/>
    </row>
    <row r="497" spans="1:1">
      <c r="A497" s="376"/>
    </row>
    <row r="498" spans="1:1">
      <c r="A498" s="376"/>
    </row>
    <row r="499" spans="1:1">
      <c r="A499" s="376"/>
    </row>
    <row r="500" spans="1:1">
      <c r="A500" s="376"/>
    </row>
    <row r="501" spans="1:1">
      <c r="A501" s="376"/>
    </row>
    <row r="502" spans="1:1">
      <c r="A502" s="376"/>
    </row>
    <row r="503" spans="1:1">
      <c r="A503" s="376"/>
    </row>
    <row r="504" spans="1:1">
      <c r="A504" s="376"/>
    </row>
    <row r="505" spans="1:1">
      <c r="A505" s="376"/>
    </row>
    <row r="506" spans="1:1">
      <c r="A506" s="376"/>
    </row>
    <row r="507" spans="1:1">
      <c r="A507" s="376"/>
    </row>
    <row r="508" spans="1:1">
      <c r="A508" s="376"/>
    </row>
    <row r="509" spans="1:1">
      <c r="A509" s="376"/>
    </row>
    <row r="510" spans="1:1">
      <c r="A510" s="376"/>
    </row>
    <row r="511" spans="1:1">
      <c r="A511" s="376"/>
    </row>
    <row r="512" spans="1:1">
      <c r="A512" s="376"/>
    </row>
    <row r="513" spans="1:1">
      <c r="A513" s="376"/>
    </row>
    <row r="514" spans="1:1">
      <c r="A514" s="376"/>
    </row>
    <row r="515" spans="1:1">
      <c r="A515" s="376"/>
    </row>
    <row r="516" spans="1:1">
      <c r="A516" s="376"/>
    </row>
    <row r="517" spans="1:1">
      <c r="A517" s="376"/>
    </row>
    <row r="518" spans="1:1">
      <c r="A518" s="376"/>
    </row>
    <row r="519" spans="1:1">
      <c r="A519" s="376"/>
    </row>
    <row r="520" spans="1:1">
      <c r="A520" s="376"/>
    </row>
    <row r="521" spans="1:1">
      <c r="A521" s="376"/>
    </row>
    <row r="522" spans="1:1">
      <c r="A522" s="376"/>
    </row>
    <row r="523" spans="1:1">
      <c r="A523" s="376"/>
    </row>
    <row r="524" spans="1:1">
      <c r="A524" s="376"/>
    </row>
    <row r="525" spans="1:1">
      <c r="A525" s="376"/>
    </row>
    <row r="526" spans="1:1">
      <c r="A526" s="376"/>
    </row>
    <row r="527" spans="1:1">
      <c r="A527" s="376"/>
    </row>
    <row r="528" spans="1:1">
      <c r="A528" s="376"/>
    </row>
    <row r="529" spans="1:1">
      <c r="A529" s="376"/>
    </row>
    <row r="530" spans="1:1">
      <c r="A530" s="376"/>
    </row>
    <row r="531" spans="1:1">
      <c r="A531" s="376"/>
    </row>
    <row r="532" spans="1:1">
      <c r="A532" s="376"/>
    </row>
    <row r="533" spans="1:1">
      <c r="A533" s="376"/>
    </row>
    <row r="534" spans="1:1">
      <c r="A534" s="376"/>
    </row>
    <row r="535" spans="1:1">
      <c r="A535" s="376"/>
    </row>
    <row r="536" spans="1:1">
      <c r="A536" s="376"/>
    </row>
    <row r="537" spans="1:1">
      <c r="A537" s="376"/>
    </row>
    <row r="538" spans="1:1">
      <c r="A538" s="376"/>
    </row>
    <row r="539" spans="1:1">
      <c r="A539" s="376"/>
    </row>
    <row r="540" spans="1:1">
      <c r="A540" s="376"/>
    </row>
    <row r="541" spans="1:1">
      <c r="A541" s="376"/>
    </row>
    <row r="542" spans="1:1">
      <c r="A542" s="376"/>
    </row>
    <row r="543" spans="1:1">
      <c r="A543" s="376"/>
    </row>
    <row r="544" spans="1:1">
      <c r="A544" s="376"/>
    </row>
    <row r="545" spans="1:1">
      <c r="A545" s="376"/>
    </row>
    <row r="546" spans="1:1">
      <c r="A546" s="376"/>
    </row>
    <row r="547" spans="1:1">
      <c r="A547" s="376"/>
    </row>
    <row r="548" spans="1:1">
      <c r="A548" s="376"/>
    </row>
    <row r="549" spans="1:1">
      <c r="A549" s="376"/>
    </row>
    <row r="550" spans="1:1">
      <c r="A550" s="376"/>
    </row>
    <row r="551" spans="1:1">
      <c r="A551" s="376"/>
    </row>
    <row r="552" spans="1:1">
      <c r="A552" s="376"/>
    </row>
    <row r="553" spans="1:1">
      <c r="A553" s="376"/>
    </row>
    <row r="554" spans="1:1">
      <c r="A554" s="376"/>
    </row>
    <row r="555" spans="1:1">
      <c r="A555" s="376"/>
    </row>
    <row r="556" spans="1:1">
      <c r="A556" s="376"/>
    </row>
    <row r="557" spans="1:1">
      <c r="A557" s="376"/>
    </row>
    <row r="558" spans="1:1">
      <c r="A558" s="376"/>
    </row>
    <row r="559" spans="1:1">
      <c r="A559" s="376"/>
    </row>
    <row r="560" spans="1:1">
      <c r="A560" s="376"/>
    </row>
    <row r="561" spans="1:1">
      <c r="A561" s="376"/>
    </row>
    <row r="562" spans="1:1">
      <c r="A562" s="376"/>
    </row>
    <row r="563" spans="1:1">
      <c r="A563" s="376"/>
    </row>
    <row r="564" spans="1:1">
      <c r="A564" s="376"/>
    </row>
    <row r="565" spans="1:1">
      <c r="A565" s="376"/>
    </row>
    <row r="566" spans="1:1">
      <c r="A566" s="376"/>
    </row>
    <row r="567" spans="1:1">
      <c r="A567" s="376"/>
    </row>
    <row r="568" spans="1:1">
      <c r="A568" s="376"/>
    </row>
    <row r="569" spans="1:1">
      <c r="A569" s="376"/>
    </row>
    <row r="570" spans="1:1">
      <c r="A570" s="376"/>
    </row>
    <row r="571" spans="1:1">
      <c r="A571" s="376"/>
    </row>
    <row r="572" spans="1:1">
      <c r="A572" s="376"/>
    </row>
    <row r="573" spans="1:1">
      <c r="A573" s="376"/>
    </row>
    <row r="574" spans="1:1">
      <c r="A574" s="376"/>
    </row>
    <row r="575" spans="1:1">
      <c r="A575" s="376"/>
    </row>
    <row r="576" spans="1:1">
      <c r="A576" s="376"/>
    </row>
    <row r="577" spans="1:1">
      <c r="A577" s="376"/>
    </row>
    <row r="578" spans="1:1">
      <c r="A578" s="376"/>
    </row>
    <row r="579" spans="1:1">
      <c r="A579" s="376"/>
    </row>
    <row r="580" spans="1:1">
      <c r="A580" s="376"/>
    </row>
    <row r="581" spans="1:1">
      <c r="A581" s="376"/>
    </row>
    <row r="582" spans="1:1">
      <c r="A582" s="376"/>
    </row>
    <row r="583" spans="1:1">
      <c r="A583" s="376"/>
    </row>
    <row r="584" spans="1:1">
      <c r="A584" s="376"/>
    </row>
    <row r="585" spans="1:1">
      <c r="A585" s="376"/>
    </row>
    <row r="586" spans="1:1">
      <c r="A586" s="376"/>
    </row>
    <row r="587" spans="1:1">
      <c r="A587" s="376"/>
    </row>
    <row r="588" spans="1:1">
      <c r="A588" s="376"/>
    </row>
    <row r="589" spans="1:1">
      <c r="A589" s="376"/>
    </row>
    <row r="590" spans="1:1">
      <c r="A590" s="376"/>
    </row>
    <row r="591" spans="1:1">
      <c r="A591" s="376"/>
    </row>
    <row r="592" spans="1:1">
      <c r="A592" s="376"/>
    </row>
    <row r="593" spans="1:1">
      <c r="A593" s="376"/>
    </row>
    <row r="594" spans="1:1">
      <c r="A594" s="376"/>
    </row>
    <row r="595" spans="1:1">
      <c r="A595" s="376"/>
    </row>
    <row r="596" spans="1:1">
      <c r="A596" s="376"/>
    </row>
    <row r="597" spans="1:1">
      <c r="A597" s="376"/>
    </row>
    <row r="598" spans="1:1">
      <c r="A598" s="376"/>
    </row>
    <row r="599" spans="1:1">
      <c r="A599" s="376"/>
    </row>
    <row r="600" spans="1:1">
      <c r="A600" s="376"/>
    </row>
    <row r="601" spans="1:1">
      <c r="A601" s="376"/>
    </row>
    <row r="602" spans="1:1">
      <c r="A602" s="376"/>
    </row>
    <row r="603" spans="1:1">
      <c r="A603" s="376"/>
    </row>
    <row r="604" spans="1:1">
      <c r="A604" s="376"/>
    </row>
    <row r="605" spans="1:1">
      <c r="A605" s="376"/>
    </row>
    <row r="606" spans="1:1">
      <c r="A606" s="376"/>
    </row>
    <row r="607" spans="1:1">
      <c r="A607" s="376"/>
    </row>
    <row r="608" spans="1:1">
      <c r="A608" s="376"/>
    </row>
    <row r="609" spans="1:1">
      <c r="A609" s="376"/>
    </row>
    <row r="610" spans="1:1">
      <c r="A610" s="376"/>
    </row>
    <row r="611" spans="1:1">
      <c r="A611" s="376"/>
    </row>
    <row r="612" spans="1:1">
      <c r="A612" s="376"/>
    </row>
    <row r="613" spans="1:1">
      <c r="A613" s="376"/>
    </row>
    <row r="614" spans="1:1">
      <c r="A614" s="376"/>
    </row>
    <row r="615" spans="1:1">
      <c r="A615" s="376"/>
    </row>
    <row r="616" spans="1:1">
      <c r="A616" s="376"/>
    </row>
    <row r="617" spans="1:1">
      <c r="A617" s="376"/>
    </row>
    <row r="618" spans="1:1">
      <c r="A618" s="376"/>
    </row>
    <row r="619" spans="1:1">
      <c r="A619" s="376"/>
    </row>
    <row r="620" spans="1:1">
      <c r="A620" s="376"/>
    </row>
    <row r="621" spans="1:1">
      <c r="A621" s="376"/>
    </row>
    <row r="622" spans="1:1">
      <c r="A622" s="376"/>
    </row>
    <row r="623" spans="1:1">
      <c r="A623" s="376"/>
    </row>
    <row r="624" spans="1:1">
      <c r="A624" s="376"/>
    </row>
    <row r="625" spans="1:1">
      <c r="A625" s="376"/>
    </row>
    <row r="626" spans="1:1">
      <c r="A626" s="376"/>
    </row>
    <row r="627" spans="1:1">
      <c r="A627" s="376"/>
    </row>
    <row r="628" spans="1:1">
      <c r="A628" s="376"/>
    </row>
    <row r="629" spans="1:1">
      <c r="A629" s="376"/>
    </row>
    <row r="630" spans="1:1">
      <c r="A630" s="376"/>
    </row>
    <row r="631" spans="1:1">
      <c r="A631" s="376"/>
    </row>
    <row r="632" spans="1:1">
      <c r="A632" s="376"/>
    </row>
    <row r="633" spans="1:1">
      <c r="A633" s="376"/>
    </row>
    <row r="634" spans="1:1">
      <c r="A634" s="376"/>
    </row>
    <row r="635" spans="1:1">
      <c r="A635" s="376"/>
    </row>
    <row r="636" spans="1:1">
      <c r="A636" s="376"/>
    </row>
    <row r="637" spans="1:1">
      <c r="A637" s="376"/>
    </row>
    <row r="638" spans="1:1">
      <c r="A638" s="376"/>
    </row>
    <row r="639" spans="1:1">
      <c r="A639" s="376"/>
    </row>
    <row r="640" spans="1:1">
      <c r="A640" s="376"/>
    </row>
    <row r="641" spans="1:1">
      <c r="A641" s="376"/>
    </row>
    <row r="642" spans="1:1">
      <c r="A642" s="376"/>
    </row>
    <row r="643" spans="1:1">
      <c r="A643" s="376"/>
    </row>
    <row r="644" spans="1:1">
      <c r="A644" s="376"/>
    </row>
    <row r="645" spans="1:1">
      <c r="A645" s="376"/>
    </row>
    <row r="646" spans="1:1">
      <c r="A646" s="376"/>
    </row>
    <row r="647" spans="1:1">
      <c r="A647" s="376"/>
    </row>
    <row r="648" spans="1:1">
      <c r="A648" s="376"/>
    </row>
    <row r="649" spans="1:1">
      <c r="A649" s="376"/>
    </row>
    <row r="650" spans="1:1">
      <c r="A650" s="376"/>
    </row>
    <row r="651" spans="1:1">
      <c r="A651" s="376"/>
    </row>
    <row r="652" spans="1:1">
      <c r="A652" s="376"/>
    </row>
    <row r="653" spans="1:1">
      <c r="A653" s="376"/>
    </row>
    <row r="654" spans="1:1">
      <c r="A654" s="376"/>
    </row>
    <row r="655" spans="1:1">
      <c r="A655" s="376"/>
    </row>
    <row r="656" spans="1:1">
      <c r="A656" s="376"/>
    </row>
    <row r="657" spans="1:1">
      <c r="A657" s="376"/>
    </row>
    <row r="658" spans="1:1">
      <c r="A658" s="376"/>
    </row>
    <row r="659" spans="1:1">
      <c r="A659" s="376"/>
    </row>
    <row r="660" spans="1:1">
      <c r="A660" s="376"/>
    </row>
    <row r="661" spans="1:1">
      <c r="A661" s="376"/>
    </row>
    <row r="662" spans="1:1">
      <c r="A662" s="376"/>
    </row>
    <row r="663" spans="1:1">
      <c r="A663" s="376"/>
    </row>
    <row r="664" spans="1:1">
      <c r="A664" s="376"/>
    </row>
    <row r="665" spans="1:1">
      <c r="A665" s="376"/>
    </row>
    <row r="666" spans="1:1">
      <c r="A666" s="376"/>
    </row>
    <row r="667" spans="1:1">
      <c r="A667" s="376"/>
    </row>
    <row r="668" spans="1:1">
      <c r="A668" s="376"/>
    </row>
    <row r="669" spans="1:1">
      <c r="A669" s="376"/>
    </row>
    <row r="670" spans="1:1">
      <c r="A670" s="376"/>
    </row>
    <row r="671" spans="1:1">
      <c r="A671" s="376"/>
    </row>
    <row r="672" spans="1:1">
      <c r="A672" s="376"/>
    </row>
    <row r="673" spans="1:1">
      <c r="A673" s="376"/>
    </row>
    <row r="674" spans="1:1">
      <c r="A674" s="376"/>
    </row>
    <row r="675" spans="1:1">
      <c r="A675" s="376"/>
    </row>
    <row r="676" spans="1:1">
      <c r="A676" s="376"/>
    </row>
    <row r="677" spans="1:1">
      <c r="A677" s="376"/>
    </row>
    <row r="678" spans="1:1">
      <c r="A678" s="376"/>
    </row>
    <row r="679" spans="1:1">
      <c r="A679" s="376"/>
    </row>
    <row r="680" spans="1:1">
      <c r="A680" s="376"/>
    </row>
    <row r="681" spans="1:1">
      <c r="A681" s="376"/>
    </row>
    <row r="682" spans="1:1">
      <c r="A682" s="376"/>
    </row>
    <row r="683" spans="1:1">
      <c r="A683" s="376"/>
    </row>
    <row r="684" spans="1:1">
      <c r="A684" s="376"/>
    </row>
    <row r="685" spans="1:1">
      <c r="A685" s="376"/>
    </row>
    <row r="686" spans="1:1">
      <c r="A686" s="376"/>
    </row>
    <row r="687" spans="1:1">
      <c r="A687" s="376"/>
    </row>
    <row r="688" spans="1:1">
      <c r="A688" s="376"/>
    </row>
    <row r="689" spans="1:1">
      <c r="A689" s="376"/>
    </row>
    <row r="690" spans="1:1">
      <c r="A690" s="376"/>
    </row>
    <row r="691" spans="1:1">
      <c r="A691" s="376"/>
    </row>
    <row r="692" spans="1:1">
      <c r="A692" s="376"/>
    </row>
    <row r="693" spans="1:1">
      <c r="A693" s="376"/>
    </row>
    <row r="694" spans="1:1">
      <c r="A694" s="376"/>
    </row>
    <row r="695" spans="1:1">
      <c r="A695" s="376"/>
    </row>
    <row r="696" spans="1:1">
      <c r="A696" s="376"/>
    </row>
    <row r="697" spans="1:1">
      <c r="A697" s="376"/>
    </row>
    <row r="698" spans="1:1">
      <c r="A698" s="376"/>
    </row>
    <row r="699" spans="1:1">
      <c r="A699" s="376"/>
    </row>
    <row r="700" spans="1:1">
      <c r="A700" s="376"/>
    </row>
    <row r="701" spans="1:1">
      <c r="A701" s="376"/>
    </row>
    <row r="702" spans="1:1">
      <c r="A702" s="376"/>
    </row>
    <row r="703" spans="1:1">
      <c r="A703" s="376"/>
    </row>
    <row r="704" spans="1:1">
      <c r="A704" s="376"/>
    </row>
    <row r="705" spans="1:1">
      <c r="A705" s="376"/>
    </row>
    <row r="706" spans="1:1">
      <c r="A706" s="376"/>
    </row>
    <row r="707" spans="1:1">
      <c r="A707" s="376"/>
    </row>
    <row r="708" spans="1:1">
      <c r="A708" s="376"/>
    </row>
    <row r="709" spans="1:1">
      <c r="A709" s="376"/>
    </row>
    <row r="710" spans="1:1">
      <c r="A710" s="376"/>
    </row>
    <row r="711" spans="1:1">
      <c r="A711" s="376"/>
    </row>
    <row r="712" spans="1:1">
      <c r="A712" s="376"/>
    </row>
    <row r="713" spans="1:1">
      <c r="A713" s="376"/>
    </row>
    <row r="714" spans="1:1">
      <c r="A714" s="376"/>
    </row>
    <row r="715" spans="1:1">
      <c r="A715" s="376"/>
    </row>
    <row r="716" spans="1:1">
      <c r="A716" s="376"/>
    </row>
    <row r="717" spans="1:1">
      <c r="A717" s="376"/>
    </row>
    <row r="718" spans="1:1">
      <c r="A718" s="376"/>
    </row>
    <row r="719" spans="1:1">
      <c r="A719" s="376"/>
    </row>
    <row r="720" spans="1:1">
      <c r="A720" s="376"/>
    </row>
    <row r="721" spans="1:1">
      <c r="A721" s="376"/>
    </row>
    <row r="722" spans="1:1">
      <c r="A722" s="376"/>
    </row>
    <row r="723" spans="1:1">
      <c r="A723" s="376"/>
    </row>
    <row r="724" spans="1:1">
      <c r="A724" s="376"/>
    </row>
    <row r="725" spans="1:1">
      <c r="A725" s="376"/>
    </row>
    <row r="726" spans="1:1">
      <c r="A726" s="376"/>
    </row>
    <row r="727" spans="1:1">
      <c r="A727" s="376"/>
    </row>
    <row r="728" spans="1:1">
      <c r="A728" s="376"/>
    </row>
    <row r="729" spans="1:1">
      <c r="A729" s="376"/>
    </row>
    <row r="730" spans="1:1">
      <c r="A730" s="376"/>
    </row>
    <row r="731" spans="1:1">
      <c r="A731" s="376"/>
    </row>
    <row r="732" spans="1:1">
      <c r="A732" s="376"/>
    </row>
    <row r="733" spans="1:1">
      <c r="A733" s="376"/>
    </row>
    <row r="734" spans="1:1">
      <c r="A734" s="376"/>
    </row>
    <row r="735" spans="1:1">
      <c r="A735" s="376"/>
    </row>
    <row r="736" spans="1:1">
      <c r="A736" s="376"/>
    </row>
    <row r="737" spans="1:1">
      <c r="A737" s="376"/>
    </row>
    <row r="738" spans="1:1">
      <c r="A738" s="376"/>
    </row>
    <row r="739" spans="1:1">
      <c r="A739" s="376"/>
    </row>
    <row r="740" spans="1:1">
      <c r="A740" s="376"/>
    </row>
    <row r="741" spans="1:1">
      <c r="A741" s="376"/>
    </row>
    <row r="742" spans="1:1">
      <c r="A742" s="376"/>
    </row>
    <row r="743" spans="1:1">
      <c r="A743" s="376"/>
    </row>
    <row r="744" spans="1:1">
      <c r="A744" s="376"/>
    </row>
    <row r="745" spans="1:1">
      <c r="A745" s="376"/>
    </row>
    <row r="746" spans="1:1">
      <c r="A746" s="376"/>
    </row>
    <row r="747" spans="1:1">
      <c r="A747" s="376"/>
    </row>
    <row r="748" spans="1:1">
      <c r="A748" s="376"/>
    </row>
    <row r="749" spans="1:1">
      <c r="A749" s="376"/>
    </row>
    <row r="750" spans="1:1">
      <c r="A750" s="376"/>
    </row>
    <row r="751" spans="1:1">
      <c r="A751" s="376"/>
    </row>
    <row r="752" spans="1:1">
      <c r="A752" s="376"/>
    </row>
    <row r="753" spans="1:1">
      <c r="A753" s="376"/>
    </row>
    <row r="754" spans="1:1">
      <c r="A754" s="376"/>
    </row>
    <row r="755" spans="1:1">
      <c r="A755" s="376"/>
    </row>
    <row r="756" spans="1:1">
      <c r="A756" s="376"/>
    </row>
    <row r="757" spans="1:1">
      <c r="A757" s="376"/>
    </row>
    <row r="758" spans="1:1">
      <c r="A758" s="376"/>
    </row>
    <row r="759" spans="1:1">
      <c r="A759" s="376"/>
    </row>
    <row r="760" spans="1:1">
      <c r="A760" s="376"/>
    </row>
    <row r="761" spans="1:1">
      <c r="A761" s="376"/>
    </row>
    <row r="762" spans="1:1">
      <c r="A762" s="376"/>
    </row>
    <row r="763" spans="1:1">
      <c r="A763" s="376"/>
    </row>
    <row r="764" spans="1:1">
      <c r="A764" s="376"/>
    </row>
    <row r="765" spans="1:1">
      <c r="A765" s="376"/>
    </row>
    <row r="766" spans="1:1">
      <c r="A766" s="376"/>
    </row>
    <row r="767" spans="1:1">
      <c r="A767" s="376"/>
    </row>
    <row r="768" spans="1:1">
      <c r="A768" s="376"/>
    </row>
    <row r="769" spans="1:1">
      <c r="A769" s="376"/>
    </row>
    <row r="770" spans="1:1">
      <c r="A770" s="376"/>
    </row>
    <row r="771" spans="1:1">
      <c r="A771" s="376"/>
    </row>
    <row r="772" spans="1:1">
      <c r="A772" s="376"/>
    </row>
    <row r="773" spans="1:1">
      <c r="A773" s="376"/>
    </row>
    <row r="774" spans="1:1">
      <c r="A774" s="376"/>
    </row>
    <row r="775" spans="1:1">
      <c r="A775" s="376"/>
    </row>
    <row r="776" spans="1:1">
      <c r="A776" s="376"/>
    </row>
    <row r="777" spans="1:1">
      <c r="A777" s="376"/>
    </row>
    <row r="778" spans="1:1">
      <c r="A778" s="376"/>
    </row>
    <row r="779" spans="1:1">
      <c r="A779" s="376"/>
    </row>
    <row r="780" spans="1:1">
      <c r="A780" s="376"/>
    </row>
    <row r="781" spans="1:1">
      <c r="A781" s="376"/>
    </row>
    <row r="782" spans="1:1">
      <c r="A782" s="376"/>
    </row>
    <row r="783" spans="1:1">
      <c r="A783" s="376"/>
    </row>
    <row r="784" spans="1:1">
      <c r="A784" s="376"/>
    </row>
    <row r="785" spans="1:1">
      <c r="A785" s="376"/>
    </row>
    <row r="786" spans="1:1">
      <c r="A786" s="376"/>
    </row>
    <row r="787" spans="1:1">
      <c r="A787" s="376"/>
    </row>
    <row r="788" spans="1:1">
      <c r="A788" s="376"/>
    </row>
    <row r="789" spans="1:1">
      <c r="A789" s="376"/>
    </row>
    <row r="790" spans="1:1">
      <c r="A790" s="376"/>
    </row>
    <row r="791" spans="1:1">
      <c r="A791" s="376"/>
    </row>
    <row r="792" spans="1:1">
      <c r="A792" s="376"/>
    </row>
    <row r="793" spans="1:1">
      <c r="A793" s="376"/>
    </row>
    <row r="794" spans="1:1">
      <c r="A794" s="376"/>
    </row>
    <row r="795" spans="1:1">
      <c r="A795" s="376"/>
    </row>
    <row r="796" spans="1:1">
      <c r="A796" s="376"/>
    </row>
    <row r="797" spans="1:1">
      <c r="A797" s="376"/>
    </row>
    <row r="798" spans="1:1">
      <c r="A798" s="376"/>
    </row>
    <row r="799" spans="1:1">
      <c r="A799" s="376"/>
    </row>
    <row r="800" spans="1:1">
      <c r="A800" s="376"/>
    </row>
    <row r="801" spans="1:1">
      <c r="A801" s="376"/>
    </row>
    <row r="802" spans="1:1">
      <c r="A802" s="376"/>
    </row>
    <row r="803" spans="1:1">
      <c r="A803" s="376"/>
    </row>
    <row r="804" spans="1:1">
      <c r="A804" s="376"/>
    </row>
    <row r="805" spans="1:1">
      <c r="A805" s="376"/>
    </row>
    <row r="806" spans="1:1">
      <c r="A806" s="376"/>
    </row>
    <row r="807" spans="1:1">
      <c r="A807" s="376"/>
    </row>
    <row r="808" spans="1:1">
      <c r="A808" s="376"/>
    </row>
    <row r="809" spans="1:1">
      <c r="A809" s="376"/>
    </row>
    <row r="810" spans="1:1">
      <c r="A810" s="376"/>
    </row>
    <row r="811" spans="1:1">
      <c r="A811" s="376"/>
    </row>
    <row r="812" spans="1:1">
      <c r="A812" s="376"/>
    </row>
    <row r="813" spans="1:1">
      <c r="A813" s="376"/>
    </row>
    <row r="814" spans="1:1">
      <c r="A814" s="376"/>
    </row>
    <row r="815" spans="1:1">
      <c r="A815" s="376"/>
    </row>
    <row r="816" spans="1:1">
      <c r="A816" s="376"/>
    </row>
    <row r="817" spans="1:1">
      <c r="A817" s="376"/>
    </row>
    <row r="818" spans="1:1">
      <c r="A818" s="376"/>
    </row>
    <row r="819" spans="1:1">
      <c r="A819" s="376"/>
    </row>
    <row r="820" spans="1:1">
      <c r="A820" s="376"/>
    </row>
    <row r="821" spans="1:1">
      <c r="A821" s="376"/>
    </row>
    <row r="822" spans="1:1">
      <c r="A822" s="376"/>
    </row>
    <row r="823" spans="1:1">
      <c r="A823" s="376"/>
    </row>
    <row r="824" spans="1:1">
      <c r="A824" s="376"/>
    </row>
    <row r="825" spans="1:1">
      <c r="A825" s="376"/>
    </row>
    <row r="826" spans="1:1">
      <c r="A826" s="376"/>
    </row>
    <row r="827" spans="1:1">
      <c r="A827" s="376"/>
    </row>
    <row r="828" spans="1:1">
      <c r="A828" s="376"/>
    </row>
    <row r="829" spans="1:1">
      <c r="A829" s="376"/>
    </row>
    <row r="830" spans="1:1">
      <c r="A830" s="376"/>
    </row>
    <row r="831" spans="1:1">
      <c r="A831" s="376"/>
    </row>
    <row r="832" spans="1:1">
      <c r="A832" s="376"/>
    </row>
    <row r="833" spans="1:1">
      <c r="A833" s="376"/>
    </row>
    <row r="834" spans="1:1">
      <c r="A834" s="376"/>
    </row>
    <row r="835" spans="1:1">
      <c r="A835" s="376"/>
    </row>
    <row r="836" spans="1:1">
      <c r="A836" s="376"/>
    </row>
    <row r="837" spans="1:1">
      <c r="A837" s="376"/>
    </row>
    <row r="838" spans="1:1">
      <c r="A838" s="376"/>
    </row>
    <row r="839" spans="1:1">
      <c r="A839" s="376"/>
    </row>
    <row r="840" spans="1:1">
      <c r="A840" s="376"/>
    </row>
    <row r="841" spans="1:1">
      <c r="A841" s="376"/>
    </row>
    <row r="842" spans="1:1">
      <c r="A842" s="376"/>
    </row>
    <row r="843" spans="1:1">
      <c r="A843" s="376"/>
    </row>
    <row r="844" spans="1:1">
      <c r="A844" s="376"/>
    </row>
    <row r="845" spans="1:1">
      <c r="A845" s="376"/>
    </row>
    <row r="846" spans="1:1">
      <c r="A846" s="376"/>
    </row>
    <row r="847" spans="1:1">
      <c r="A847" s="376"/>
    </row>
    <row r="848" spans="1:1">
      <c r="A848" s="376"/>
    </row>
    <row r="849" spans="1:1">
      <c r="A849" s="376"/>
    </row>
    <row r="850" spans="1:1">
      <c r="A850" s="376"/>
    </row>
    <row r="851" spans="1:1">
      <c r="A851" s="376"/>
    </row>
    <row r="852" spans="1:1">
      <c r="A852" s="376"/>
    </row>
    <row r="853" spans="1:1">
      <c r="A853" s="376"/>
    </row>
    <row r="854" spans="1:1">
      <c r="A854" s="376"/>
    </row>
    <row r="855" spans="1:1">
      <c r="A855" s="376"/>
    </row>
    <row r="856" spans="1:1">
      <c r="A856" s="376"/>
    </row>
    <row r="857" spans="1:1">
      <c r="A857" s="376"/>
    </row>
    <row r="858" spans="1:1">
      <c r="A858" s="376"/>
    </row>
    <row r="859" spans="1:1">
      <c r="A859" s="376"/>
    </row>
    <row r="860" spans="1:1">
      <c r="A860" s="376"/>
    </row>
    <row r="861" spans="1:1">
      <c r="A861" s="376"/>
    </row>
    <row r="862" spans="1:1">
      <c r="A862" s="376"/>
    </row>
    <row r="863" spans="1:1">
      <c r="A863" s="376"/>
    </row>
    <row r="864" spans="1:1">
      <c r="A864" s="376"/>
    </row>
    <row r="865" spans="1:1">
      <c r="A865" s="376"/>
    </row>
    <row r="866" spans="1:1">
      <c r="A866" s="376"/>
    </row>
    <row r="867" spans="1:1">
      <c r="A867" s="376"/>
    </row>
    <row r="868" spans="1:1">
      <c r="A868" s="376"/>
    </row>
    <row r="869" spans="1:1">
      <c r="A869" s="376"/>
    </row>
    <row r="870" spans="1:1">
      <c r="A870" s="376"/>
    </row>
    <row r="871" spans="1:1">
      <c r="A871" s="376"/>
    </row>
    <row r="872" spans="1:1">
      <c r="A872" s="376"/>
    </row>
    <row r="873" spans="1:1">
      <c r="A873" s="376"/>
    </row>
    <row r="874" spans="1:1">
      <c r="A874" s="376"/>
    </row>
    <row r="875" spans="1:1">
      <c r="A875" s="376"/>
    </row>
    <row r="876" spans="1:1">
      <c r="A876" s="376"/>
    </row>
    <row r="877" spans="1:1">
      <c r="A877" s="376"/>
    </row>
    <row r="878" spans="1:1">
      <c r="A878" s="376"/>
    </row>
    <row r="879" spans="1:1">
      <c r="A879" s="376"/>
    </row>
  </sheetData>
  <mergeCells count="24">
    <mergeCell ref="C12:D12"/>
    <mergeCell ref="J9:J10"/>
    <mergeCell ref="C14:D14"/>
    <mergeCell ref="K9:K10"/>
    <mergeCell ref="E8:G8"/>
    <mergeCell ref="B11:D11"/>
    <mergeCell ref="B8:D10"/>
    <mergeCell ref="B12:B21"/>
    <mergeCell ref="C15:D15"/>
    <mergeCell ref="E3:K3"/>
    <mergeCell ref="E4:K4"/>
    <mergeCell ref="E5:K5"/>
    <mergeCell ref="H8:H10"/>
    <mergeCell ref="I8:K8"/>
    <mergeCell ref="F9:F10"/>
    <mergeCell ref="G9:G10"/>
    <mergeCell ref="I9:I10"/>
    <mergeCell ref="E63:F63"/>
    <mergeCell ref="G63:H63"/>
    <mergeCell ref="G62:H62"/>
    <mergeCell ref="C16:D16"/>
    <mergeCell ref="B22:D22"/>
    <mergeCell ref="B23:D23"/>
    <mergeCell ref="E62:F62"/>
  </mergeCells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362" t="s">
        <v>41</v>
      </c>
      <c r="B2" s="378" t="s">
        <v>2</v>
      </c>
      <c r="C2" s="416"/>
      <c r="D2" s="364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363" t="s">
        <v>66</v>
      </c>
      <c r="B3" s="377" t="s">
        <v>3</v>
      </c>
      <c r="C3" s="375"/>
      <c r="D3" s="313" t="s">
        <v>67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314"/>
      <c r="B4" s="406"/>
      <c r="C4" s="406"/>
      <c r="D4" s="315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316"/>
      <c r="B5" s="375"/>
      <c r="C5" s="375"/>
      <c r="D5" s="317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318"/>
      <c r="B6" s="375"/>
      <c r="C6" s="379"/>
      <c r="D6" s="319"/>
      <c r="F6" s="320"/>
      <c r="G6" s="415" t="s">
        <v>4</v>
      </c>
      <c r="H6" s="369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321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322">
        <v>0</v>
      </c>
      <c r="F12" s="323">
        <v>0</v>
      </c>
      <c r="G12" s="324">
        <v>0</v>
      </c>
      <c r="H12" s="322">
        <v>0</v>
      </c>
      <c r="I12" s="325">
        <v>0</v>
      </c>
      <c r="J12" s="325">
        <v>0</v>
      </c>
      <c r="K12" s="325">
        <v>0</v>
      </c>
    </row>
    <row r="13" spans="1:13" ht="16.5" customHeight="1">
      <c r="A13" s="398">
        <v>2</v>
      </c>
      <c r="B13" s="635"/>
      <c r="C13" s="433" t="s">
        <v>167</v>
      </c>
      <c r="D13" s="381"/>
      <c r="E13" s="326">
        <v>0</v>
      </c>
      <c r="F13" s="327">
        <v>0</v>
      </c>
      <c r="G13" s="328">
        <v>0</v>
      </c>
      <c r="H13" s="326">
        <v>0</v>
      </c>
      <c r="I13" s="329">
        <v>0</v>
      </c>
      <c r="J13" s="329">
        <v>0</v>
      </c>
      <c r="K13" s="329">
        <v>0</v>
      </c>
    </row>
    <row r="14" spans="1:13" ht="16.5" customHeight="1">
      <c r="A14" s="398">
        <v>3</v>
      </c>
      <c r="B14" s="635"/>
      <c r="C14" s="639" t="s">
        <v>168</v>
      </c>
      <c r="D14" s="640"/>
      <c r="E14" s="330">
        <v>0</v>
      </c>
      <c r="F14" s="331">
        <v>0</v>
      </c>
      <c r="G14" s="332">
        <v>0</v>
      </c>
      <c r="H14" s="333">
        <v>0</v>
      </c>
      <c r="I14" s="334">
        <v>0</v>
      </c>
      <c r="J14" s="334">
        <v>0</v>
      </c>
      <c r="K14" s="334">
        <v>0</v>
      </c>
    </row>
    <row r="15" spans="1:13" ht="16.5" customHeight="1">
      <c r="A15" s="398">
        <v>4</v>
      </c>
      <c r="B15" s="635"/>
      <c r="C15" s="641" t="s">
        <v>13</v>
      </c>
      <c r="D15" s="642"/>
      <c r="E15" s="335">
        <v>0.13</v>
      </c>
      <c r="F15" s="336">
        <v>151.66</v>
      </c>
      <c r="G15" s="337">
        <v>0</v>
      </c>
      <c r="H15" s="335">
        <v>151.79</v>
      </c>
      <c r="I15" s="338">
        <v>0</v>
      </c>
      <c r="J15" s="338">
        <v>0</v>
      </c>
      <c r="K15" s="338">
        <v>0</v>
      </c>
    </row>
    <row r="16" spans="1:13" ht="30.6" customHeight="1">
      <c r="A16" s="398">
        <v>5</v>
      </c>
      <c r="B16" s="635"/>
      <c r="C16" s="643" t="s">
        <v>169</v>
      </c>
      <c r="D16" s="644"/>
      <c r="E16" s="326">
        <v>0.13</v>
      </c>
      <c r="F16" s="327">
        <v>0</v>
      </c>
      <c r="G16" s="328">
        <v>0</v>
      </c>
      <c r="H16" s="326">
        <v>0.13</v>
      </c>
      <c r="I16" s="329">
        <v>0</v>
      </c>
      <c r="J16" s="329">
        <v>0</v>
      </c>
      <c r="K16" s="329">
        <v>0</v>
      </c>
    </row>
    <row r="17" spans="1:11" ht="16.5" customHeight="1">
      <c r="A17" s="398">
        <v>6</v>
      </c>
      <c r="B17" s="635"/>
      <c r="C17" s="433" t="s">
        <v>170</v>
      </c>
      <c r="D17" s="382"/>
      <c r="E17" s="339">
        <v>0</v>
      </c>
      <c r="F17" s="340">
        <v>151.66</v>
      </c>
      <c r="G17" s="341">
        <v>0</v>
      </c>
      <c r="H17" s="339">
        <v>151.66</v>
      </c>
      <c r="I17" s="342">
        <v>0</v>
      </c>
      <c r="J17" s="342">
        <v>0</v>
      </c>
      <c r="K17" s="342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335">
        <v>0</v>
      </c>
      <c r="F18" s="336">
        <v>0</v>
      </c>
      <c r="G18" s="337">
        <v>0</v>
      </c>
      <c r="H18" s="343">
        <v>0</v>
      </c>
      <c r="I18" s="338">
        <v>0</v>
      </c>
      <c r="J18" s="338">
        <v>0</v>
      </c>
      <c r="K18" s="338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335">
        <v>0</v>
      </c>
      <c r="F19" s="336">
        <v>0</v>
      </c>
      <c r="G19" s="337">
        <v>0</v>
      </c>
      <c r="H19" s="335">
        <v>0</v>
      </c>
      <c r="I19" s="338">
        <v>0</v>
      </c>
      <c r="J19" s="338">
        <v>0</v>
      </c>
      <c r="K19" s="338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335">
        <v>0</v>
      </c>
      <c r="F20" s="336">
        <v>0</v>
      </c>
      <c r="G20" s="337">
        <v>0</v>
      </c>
      <c r="H20" s="335">
        <v>0</v>
      </c>
      <c r="I20" s="338">
        <v>0</v>
      </c>
      <c r="J20" s="338">
        <v>0</v>
      </c>
      <c r="K20" s="338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335">
        <v>0</v>
      </c>
      <c r="F21" s="336">
        <v>0.19</v>
      </c>
      <c r="G21" s="337">
        <v>0.33</v>
      </c>
      <c r="H21" s="335">
        <v>0.52</v>
      </c>
      <c r="I21" s="338">
        <v>0</v>
      </c>
      <c r="J21" s="338">
        <v>0</v>
      </c>
      <c r="K21" s="338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344">
        <v>0</v>
      </c>
      <c r="F22" s="345">
        <v>0</v>
      </c>
      <c r="G22" s="346">
        <v>0</v>
      </c>
      <c r="H22" s="344">
        <v>0</v>
      </c>
      <c r="I22" s="347">
        <v>0</v>
      </c>
      <c r="J22" s="347">
        <v>0</v>
      </c>
      <c r="K22" s="347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335">
        <v>0.63</v>
      </c>
      <c r="F23" s="335">
        <v>0</v>
      </c>
      <c r="G23" s="335">
        <v>0</v>
      </c>
      <c r="H23" s="335">
        <v>0.63</v>
      </c>
      <c r="I23" s="335">
        <v>0</v>
      </c>
      <c r="J23" s="335">
        <v>0</v>
      </c>
      <c r="K23" s="335">
        <v>1</v>
      </c>
    </row>
    <row r="24" spans="1:11" ht="16.5" customHeight="1">
      <c r="A24" s="398">
        <v>13</v>
      </c>
      <c r="B24" s="383"/>
      <c r="C24" s="384"/>
      <c r="D24" s="408" t="s">
        <v>172</v>
      </c>
      <c r="E24" s="326">
        <v>0.45</v>
      </c>
      <c r="F24" s="327">
        <v>0</v>
      </c>
      <c r="G24" s="328">
        <v>0</v>
      </c>
      <c r="H24" s="326">
        <v>0.45</v>
      </c>
      <c r="I24" s="349">
        <v>0</v>
      </c>
      <c r="J24" s="349">
        <v>0</v>
      </c>
      <c r="K24" s="349">
        <v>0.8</v>
      </c>
    </row>
    <row r="25" spans="1:11" ht="16.5" customHeight="1">
      <c r="A25" s="398">
        <v>14</v>
      </c>
      <c r="B25" s="385"/>
      <c r="D25" s="389" t="s">
        <v>173</v>
      </c>
      <c r="E25" s="339">
        <v>0.18</v>
      </c>
      <c r="F25" s="340">
        <v>0</v>
      </c>
      <c r="G25" s="341">
        <v>0</v>
      </c>
      <c r="H25" s="339">
        <v>0.18</v>
      </c>
      <c r="I25" s="350">
        <v>0</v>
      </c>
      <c r="J25" s="350">
        <v>0</v>
      </c>
      <c r="K25" s="350">
        <v>0.2</v>
      </c>
    </row>
    <row r="26" spans="1:11" ht="16.5" customHeight="1">
      <c r="A26" s="398">
        <v>15</v>
      </c>
      <c r="B26" s="386" t="s">
        <v>174</v>
      </c>
      <c r="C26" s="387"/>
      <c r="D26" s="387"/>
      <c r="E26" s="335">
        <v>0</v>
      </c>
      <c r="F26" s="336">
        <v>0</v>
      </c>
      <c r="G26" s="337">
        <v>0</v>
      </c>
      <c r="H26" s="335">
        <v>0</v>
      </c>
      <c r="I26" s="348">
        <v>0</v>
      </c>
      <c r="J26" s="348">
        <v>0</v>
      </c>
      <c r="K26" s="348">
        <v>0.23</v>
      </c>
    </row>
    <row r="27" spans="1:11" ht="16.5" customHeight="1">
      <c r="A27" s="398">
        <v>16</v>
      </c>
      <c r="B27" s="386" t="s">
        <v>19</v>
      </c>
      <c r="C27" s="387"/>
      <c r="D27" s="387"/>
      <c r="E27" s="335">
        <v>0</v>
      </c>
      <c r="F27" s="336">
        <v>0</v>
      </c>
      <c r="G27" s="337">
        <v>0</v>
      </c>
      <c r="H27" s="335">
        <v>0</v>
      </c>
      <c r="I27" s="348">
        <v>0</v>
      </c>
      <c r="J27" s="348">
        <v>0</v>
      </c>
      <c r="K27" s="348">
        <v>1.42</v>
      </c>
    </row>
    <row r="28" spans="1:11" ht="16.5" customHeight="1">
      <c r="A28" s="398">
        <v>17</v>
      </c>
      <c r="B28" s="403" t="s">
        <v>20</v>
      </c>
      <c r="C28" s="488"/>
      <c r="D28" s="488"/>
      <c r="E28" s="335">
        <v>0</v>
      </c>
      <c r="F28" s="336">
        <v>0</v>
      </c>
      <c r="G28" s="337">
        <v>0</v>
      </c>
      <c r="H28" s="335">
        <v>0</v>
      </c>
      <c r="I28" s="348">
        <v>0</v>
      </c>
      <c r="J28" s="348">
        <v>0</v>
      </c>
      <c r="K28" s="348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335">
        <v>0</v>
      </c>
      <c r="F29" s="336">
        <v>0</v>
      </c>
      <c r="G29" s="337">
        <v>0</v>
      </c>
      <c r="H29" s="335">
        <v>0</v>
      </c>
      <c r="I29" s="348">
        <v>0</v>
      </c>
      <c r="J29" s="348">
        <v>0</v>
      </c>
      <c r="K29" s="348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335">
        <v>0</v>
      </c>
      <c r="F30" s="336">
        <v>0</v>
      </c>
      <c r="G30" s="337">
        <v>0</v>
      </c>
      <c r="H30" s="335">
        <v>0</v>
      </c>
      <c r="I30" s="348">
        <v>0</v>
      </c>
      <c r="J30" s="348">
        <v>0</v>
      </c>
      <c r="K30" s="348">
        <v>0.02</v>
      </c>
    </row>
    <row r="31" spans="1:11" ht="16.5" customHeight="1">
      <c r="A31" s="398">
        <v>20</v>
      </c>
      <c r="B31" s="386" t="s">
        <v>21</v>
      </c>
      <c r="C31" s="387"/>
      <c r="D31" s="387"/>
      <c r="E31" s="335">
        <v>0</v>
      </c>
      <c r="F31" s="336">
        <v>0</v>
      </c>
      <c r="G31" s="337">
        <v>0</v>
      </c>
      <c r="H31" s="335">
        <v>0</v>
      </c>
      <c r="I31" s="348">
        <v>0</v>
      </c>
      <c r="J31" s="348">
        <v>0</v>
      </c>
      <c r="K31" s="348">
        <v>0.46</v>
      </c>
    </row>
    <row r="32" spans="1:11" ht="16.5" customHeight="1">
      <c r="A32" s="398">
        <v>21</v>
      </c>
      <c r="B32" s="403" t="s">
        <v>22</v>
      </c>
      <c r="C32" s="488"/>
      <c r="D32" s="488"/>
      <c r="E32" s="335">
        <v>0.75</v>
      </c>
      <c r="F32" s="336">
        <v>0</v>
      </c>
      <c r="G32" s="337">
        <v>0</v>
      </c>
      <c r="H32" s="335">
        <v>0.75</v>
      </c>
      <c r="I32" s="348">
        <v>0</v>
      </c>
      <c r="J32" s="348">
        <v>0</v>
      </c>
      <c r="K32" s="348">
        <v>0.75</v>
      </c>
    </row>
    <row r="33" spans="1:11" ht="16.5" customHeight="1">
      <c r="A33" s="398">
        <v>22</v>
      </c>
      <c r="B33" s="388" t="s">
        <v>177</v>
      </c>
      <c r="C33" s="389"/>
      <c r="D33" s="389"/>
      <c r="E33" s="335">
        <v>0</v>
      </c>
      <c r="F33" s="336">
        <v>0</v>
      </c>
      <c r="G33" s="337">
        <v>0</v>
      </c>
      <c r="H33" s="335">
        <v>0</v>
      </c>
      <c r="I33" s="348">
        <v>0</v>
      </c>
      <c r="J33" s="348">
        <v>0</v>
      </c>
      <c r="K33" s="348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335">
        <v>0</v>
      </c>
      <c r="F34" s="336">
        <v>0</v>
      </c>
      <c r="G34" s="337">
        <v>0</v>
      </c>
      <c r="H34" s="335">
        <v>0</v>
      </c>
      <c r="I34" s="348">
        <v>0</v>
      </c>
      <c r="J34" s="348">
        <v>0</v>
      </c>
      <c r="K34" s="348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335">
        <v>0</v>
      </c>
      <c r="F35" s="336">
        <v>0</v>
      </c>
      <c r="G35" s="337">
        <v>0</v>
      </c>
      <c r="H35" s="335">
        <v>0</v>
      </c>
      <c r="I35" s="348">
        <v>0</v>
      </c>
      <c r="J35" s="348">
        <v>0</v>
      </c>
      <c r="K35" s="348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335">
        <v>0</v>
      </c>
      <c r="F36" s="336">
        <v>0</v>
      </c>
      <c r="G36" s="337">
        <v>0</v>
      </c>
      <c r="H36" s="335">
        <v>0</v>
      </c>
      <c r="I36" s="348">
        <v>0</v>
      </c>
      <c r="J36" s="348">
        <v>0</v>
      </c>
      <c r="K36" s="348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335">
        <v>0</v>
      </c>
      <c r="F37" s="336">
        <v>0</v>
      </c>
      <c r="G37" s="337">
        <v>0</v>
      </c>
      <c r="H37" s="335">
        <v>0</v>
      </c>
      <c r="I37" s="348">
        <v>0</v>
      </c>
      <c r="J37" s="348">
        <v>0</v>
      </c>
      <c r="K37" s="348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335">
        <v>0</v>
      </c>
      <c r="F38" s="336">
        <v>0</v>
      </c>
      <c r="G38" s="337">
        <v>0</v>
      </c>
      <c r="H38" s="335">
        <v>0</v>
      </c>
      <c r="I38" s="348">
        <v>0</v>
      </c>
      <c r="J38" s="348">
        <v>0</v>
      </c>
      <c r="K38" s="348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335">
        <v>0</v>
      </c>
      <c r="F39" s="336">
        <v>0</v>
      </c>
      <c r="G39" s="337">
        <v>0</v>
      </c>
      <c r="H39" s="335">
        <v>0</v>
      </c>
      <c r="I39" s="348">
        <v>0</v>
      </c>
      <c r="J39" s="348">
        <v>0</v>
      </c>
      <c r="K39" s="348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335">
        <v>0</v>
      </c>
      <c r="F40" s="336">
        <v>0</v>
      </c>
      <c r="G40" s="337">
        <v>0</v>
      </c>
      <c r="H40" s="335">
        <v>0</v>
      </c>
      <c r="I40" s="348">
        <v>0</v>
      </c>
      <c r="J40" s="348">
        <v>0</v>
      </c>
      <c r="K40" s="348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335">
        <v>0</v>
      </c>
      <c r="F41" s="336">
        <v>0</v>
      </c>
      <c r="G41" s="337">
        <v>0</v>
      </c>
      <c r="H41" s="335">
        <v>0</v>
      </c>
      <c r="I41" s="348">
        <v>0</v>
      </c>
      <c r="J41" s="348">
        <v>0</v>
      </c>
      <c r="K41" s="348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335">
        <v>0</v>
      </c>
      <c r="F42" s="336">
        <v>0</v>
      </c>
      <c r="G42" s="337">
        <v>0</v>
      </c>
      <c r="H42" s="335">
        <v>0</v>
      </c>
      <c r="I42" s="348">
        <v>0</v>
      </c>
      <c r="J42" s="348">
        <v>0</v>
      </c>
      <c r="K42" s="348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335">
        <v>0</v>
      </c>
      <c r="F43" s="336">
        <v>0</v>
      </c>
      <c r="G43" s="337">
        <v>0</v>
      </c>
      <c r="H43" s="335">
        <v>0</v>
      </c>
      <c r="I43" s="348">
        <v>0</v>
      </c>
      <c r="J43" s="348">
        <v>0</v>
      </c>
      <c r="K43" s="348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335">
        <v>0</v>
      </c>
      <c r="F44" s="336">
        <v>0</v>
      </c>
      <c r="G44" s="337">
        <v>0</v>
      </c>
      <c r="H44" s="335">
        <v>0</v>
      </c>
      <c r="I44" s="348">
        <v>0</v>
      </c>
      <c r="J44" s="348">
        <v>0</v>
      </c>
      <c r="K44" s="348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335">
        <v>0</v>
      </c>
      <c r="F45" s="336">
        <v>0</v>
      </c>
      <c r="G45" s="337">
        <v>0</v>
      </c>
      <c r="H45" s="335">
        <v>0</v>
      </c>
      <c r="I45" s="348">
        <v>0</v>
      </c>
      <c r="J45" s="348">
        <v>0</v>
      </c>
      <c r="K45" s="348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335">
        <v>0</v>
      </c>
      <c r="F46" s="336">
        <v>0</v>
      </c>
      <c r="G46" s="337">
        <v>0</v>
      </c>
      <c r="H46" s="335">
        <v>0</v>
      </c>
      <c r="I46" s="348">
        <v>0</v>
      </c>
      <c r="J46" s="348">
        <v>0</v>
      </c>
      <c r="K46" s="348">
        <v>0</v>
      </c>
    </row>
    <row r="47" spans="1:11" ht="16.5" customHeight="1">
      <c r="A47" s="398">
        <v>36</v>
      </c>
      <c r="B47" s="403" t="s">
        <v>154</v>
      </c>
      <c r="C47" s="488"/>
      <c r="D47" s="607" t="s">
        <v>271</v>
      </c>
      <c r="E47" s="335">
        <v>0.01</v>
      </c>
      <c r="F47" s="336">
        <v>0</v>
      </c>
      <c r="G47" s="337">
        <v>0</v>
      </c>
      <c r="H47" s="343">
        <v>0.01</v>
      </c>
      <c r="I47" s="348">
        <v>0</v>
      </c>
      <c r="J47" s="348">
        <v>0</v>
      </c>
      <c r="K47" s="348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335">
        <v>0</v>
      </c>
      <c r="F48" s="336">
        <v>0</v>
      </c>
      <c r="G48" s="337">
        <v>0</v>
      </c>
      <c r="H48" s="351">
        <v>0</v>
      </c>
      <c r="I48" s="348">
        <v>0</v>
      </c>
      <c r="J48" s="348">
        <v>0</v>
      </c>
      <c r="K48" s="348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335">
        <v>0</v>
      </c>
      <c r="F49" s="336">
        <v>0</v>
      </c>
      <c r="G49" s="337">
        <v>0</v>
      </c>
      <c r="H49" s="335">
        <v>0</v>
      </c>
      <c r="I49" s="348">
        <v>0</v>
      </c>
      <c r="J49" s="348">
        <v>0</v>
      </c>
      <c r="K49" s="348">
        <v>0</v>
      </c>
    </row>
    <row r="50" spans="1:12" ht="16.5" customHeight="1">
      <c r="A50" s="398">
        <v>39</v>
      </c>
      <c r="B50" s="403" t="s">
        <v>36</v>
      </c>
      <c r="C50" s="488"/>
      <c r="D50" s="488"/>
      <c r="E50" s="335">
        <v>0</v>
      </c>
      <c r="F50" s="336">
        <v>0</v>
      </c>
      <c r="G50" s="337">
        <v>0</v>
      </c>
      <c r="H50" s="335">
        <v>0</v>
      </c>
      <c r="I50" s="348">
        <v>0</v>
      </c>
      <c r="J50" s="348">
        <v>0</v>
      </c>
      <c r="K50" s="348">
        <v>0</v>
      </c>
    </row>
    <row r="51" spans="1:12" ht="16.5" customHeight="1">
      <c r="A51" s="398">
        <v>40</v>
      </c>
      <c r="B51" s="403" t="s">
        <v>37</v>
      </c>
      <c r="C51" s="488"/>
      <c r="D51" s="488"/>
      <c r="E51" s="335">
        <v>0</v>
      </c>
      <c r="F51" s="336">
        <v>0</v>
      </c>
      <c r="G51" s="337">
        <v>0</v>
      </c>
      <c r="H51" s="335">
        <v>0</v>
      </c>
      <c r="I51" s="348">
        <v>0</v>
      </c>
      <c r="J51" s="348">
        <v>0</v>
      </c>
      <c r="K51" s="348">
        <v>0</v>
      </c>
    </row>
    <row r="52" spans="1:12" ht="16.5" customHeight="1">
      <c r="A52" s="398">
        <v>41</v>
      </c>
      <c r="B52" s="403" t="s">
        <v>38</v>
      </c>
      <c r="C52" s="488"/>
      <c r="D52" s="488"/>
      <c r="E52" s="335">
        <v>0</v>
      </c>
      <c r="F52" s="336">
        <v>0</v>
      </c>
      <c r="G52" s="337">
        <v>0</v>
      </c>
      <c r="H52" s="335">
        <v>0</v>
      </c>
      <c r="I52" s="348">
        <v>0</v>
      </c>
      <c r="J52" s="348">
        <v>0</v>
      </c>
      <c r="K52" s="348">
        <v>0</v>
      </c>
    </row>
    <row r="53" spans="1:12" ht="16.5" customHeight="1">
      <c r="A53" s="398">
        <v>42</v>
      </c>
      <c r="B53" s="403" t="s">
        <v>39</v>
      </c>
      <c r="C53" s="488"/>
      <c r="D53" s="488"/>
      <c r="E53" s="335">
        <v>0</v>
      </c>
      <c r="F53" s="336">
        <v>0</v>
      </c>
      <c r="G53" s="337">
        <v>0</v>
      </c>
      <c r="H53" s="335">
        <v>0</v>
      </c>
      <c r="I53" s="348">
        <v>0</v>
      </c>
      <c r="J53" s="348">
        <v>0</v>
      </c>
      <c r="K53" s="348">
        <v>0</v>
      </c>
    </row>
    <row r="54" spans="1:12" ht="16.5" customHeight="1">
      <c r="A54" s="398">
        <v>43</v>
      </c>
      <c r="B54" s="403" t="s">
        <v>180</v>
      </c>
      <c r="C54" s="488"/>
      <c r="D54" s="488" t="s">
        <v>220</v>
      </c>
      <c r="E54" s="335">
        <v>0</v>
      </c>
      <c r="F54" s="336">
        <v>0</v>
      </c>
      <c r="G54" s="337">
        <v>0</v>
      </c>
      <c r="H54" s="335">
        <v>0</v>
      </c>
      <c r="I54" s="348">
        <v>0</v>
      </c>
      <c r="J54" s="348">
        <v>0</v>
      </c>
      <c r="K54" s="348">
        <v>0</v>
      </c>
    </row>
    <row r="55" spans="1:12" ht="16.5" customHeight="1">
      <c r="A55" s="398">
        <v>44</v>
      </c>
      <c r="B55" s="676" t="s">
        <v>216</v>
      </c>
      <c r="C55" s="677"/>
      <c r="D55" s="678"/>
      <c r="E55" s="335">
        <v>0</v>
      </c>
      <c r="F55" s="336">
        <v>0</v>
      </c>
      <c r="G55" s="337">
        <v>0</v>
      </c>
      <c r="H55" s="335">
        <v>0</v>
      </c>
      <c r="I55" s="348">
        <v>0</v>
      </c>
      <c r="J55" s="348">
        <v>0</v>
      </c>
      <c r="K55" s="348">
        <v>0</v>
      </c>
    </row>
    <row r="56" spans="1:12" ht="16.5" customHeight="1" thickBot="1">
      <c r="A56" s="399">
        <v>45</v>
      </c>
      <c r="B56" s="390"/>
      <c r="C56" s="391"/>
      <c r="D56" s="391"/>
      <c r="E56" s="365">
        <v>0</v>
      </c>
      <c r="F56" s="366">
        <v>0</v>
      </c>
      <c r="G56" s="367">
        <v>0</v>
      </c>
      <c r="H56" s="365">
        <v>0</v>
      </c>
      <c r="I56" s="368">
        <v>0</v>
      </c>
      <c r="J56" s="368">
        <v>0</v>
      </c>
      <c r="K56" s="368">
        <v>0</v>
      </c>
    </row>
    <row r="57" spans="1:12" ht="7.5" customHeight="1">
      <c r="A57" s="400"/>
      <c r="B57" s="409"/>
      <c r="C57" s="392"/>
      <c r="D57" s="392"/>
      <c r="E57" s="352"/>
      <c r="F57" s="353"/>
      <c r="G57" s="352"/>
      <c r="H57" s="352"/>
      <c r="I57" s="352"/>
      <c r="J57" s="352"/>
      <c r="K57" s="352"/>
    </row>
    <row r="58" spans="1:12" ht="20.25" customHeight="1">
      <c r="A58" s="462" t="s">
        <v>181</v>
      </c>
      <c r="B58" s="354"/>
      <c r="C58" s="355"/>
      <c r="D58" s="355"/>
      <c r="E58" s="355"/>
      <c r="F58" s="356"/>
      <c r="G58" s="410"/>
      <c r="H58" s="356">
        <f>SUM(H24:H55,H18:H22,H16:H17,H13:H14)</f>
        <v>153.69999999999999</v>
      </c>
      <c r="I58" s="356"/>
      <c r="J58" s="356"/>
      <c r="K58" s="357"/>
      <c r="L58" s="357"/>
    </row>
    <row r="59" spans="1:12" ht="20.25" customHeight="1">
      <c r="A59" s="462"/>
      <c r="B59" s="354"/>
      <c r="C59" s="355"/>
      <c r="D59" s="355"/>
      <c r="E59" s="355"/>
      <c r="F59" s="356"/>
      <c r="G59" s="410"/>
      <c r="H59" s="356"/>
      <c r="I59" s="356"/>
      <c r="J59" s="356"/>
      <c r="K59" s="357"/>
      <c r="L59" s="357"/>
    </row>
    <row r="60" spans="1:12" ht="18.75" customHeight="1">
      <c r="A60" s="358"/>
      <c r="B60" s="411" t="s">
        <v>182</v>
      </c>
      <c r="C60" s="412"/>
      <c r="D60" s="413"/>
      <c r="E60" s="359" t="s">
        <v>257</v>
      </c>
      <c r="F60" s="414" t="s">
        <v>40</v>
      </c>
      <c r="G60" s="261" t="s">
        <v>259</v>
      </c>
      <c r="H60" s="360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361"/>
      <c r="B62" s="361"/>
      <c r="C62" s="361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66" t="s">
        <v>188</v>
      </c>
      <c r="H63" s="667"/>
    </row>
  </sheetData>
  <mergeCells count="25">
    <mergeCell ref="B55:D55"/>
    <mergeCell ref="E62:F62"/>
    <mergeCell ref="G62:H62"/>
    <mergeCell ref="E63:F63"/>
    <mergeCell ref="G63:H63"/>
    <mergeCell ref="E3:K3"/>
    <mergeCell ref="E4:K4"/>
    <mergeCell ref="E5:K5"/>
    <mergeCell ref="B8:D10"/>
    <mergeCell ref="E8:G8"/>
    <mergeCell ref="H8:H10"/>
    <mergeCell ref="I8:K8"/>
    <mergeCell ref="F9:F10"/>
    <mergeCell ref="G9:G10"/>
    <mergeCell ref="I9:I10"/>
    <mergeCell ref="J9:J10"/>
    <mergeCell ref="K9:K10"/>
    <mergeCell ref="C16:D16"/>
    <mergeCell ref="B22:D22"/>
    <mergeCell ref="B23:D23"/>
    <mergeCell ref="B11:D11"/>
    <mergeCell ref="B12:B21"/>
    <mergeCell ref="C12:D12"/>
    <mergeCell ref="C14:D14"/>
    <mergeCell ref="C15:D15"/>
  </mergeCells>
  <phoneticPr fontId="0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2D050"/>
  </sheetPr>
  <dimension ref="A1:M879"/>
  <sheetViews>
    <sheetView showZeros="0"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16384" width="9.140625" style="376"/>
  </cols>
  <sheetData>
    <row r="1" spans="1:13" ht="20.100000000000001" customHeight="1">
      <c r="A1" s="397" t="s">
        <v>0</v>
      </c>
      <c r="B1" s="312"/>
      <c r="C1" s="375"/>
      <c r="D1" s="375"/>
      <c r="E1" s="375"/>
      <c r="F1" s="375"/>
      <c r="G1" s="375"/>
      <c r="H1" s="312"/>
      <c r="I1" s="415"/>
      <c r="J1" s="415"/>
      <c r="K1" s="415" t="s">
        <v>1</v>
      </c>
      <c r="L1" s="312"/>
      <c r="M1" s="312"/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E2" s="312"/>
      <c r="F2" s="481" t="s">
        <v>163</v>
      </c>
      <c r="G2" s="480"/>
      <c r="H2" s="480"/>
      <c r="I2" s="480"/>
      <c r="J2" s="480"/>
      <c r="K2" s="480"/>
      <c r="L2" s="312"/>
      <c r="M2" s="312"/>
    </row>
    <row r="3" spans="1:13" ht="20.100000000000001" customHeight="1">
      <c r="A3" s="474" t="s">
        <v>68</v>
      </c>
      <c r="B3" s="377" t="s">
        <v>3</v>
      </c>
      <c r="C3" s="375"/>
      <c r="D3" s="417" t="s">
        <v>69</v>
      </c>
      <c r="E3" s="645" t="s">
        <v>190</v>
      </c>
      <c r="F3" s="646"/>
      <c r="G3" s="646"/>
      <c r="H3" s="646"/>
      <c r="I3" s="646"/>
      <c r="J3" s="646"/>
      <c r="K3" s="646"/>
      <c r="L3" s="312"/>
      <c r="M3" s="312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  <c r="L4" s="312"/>
      <c r="M4" s="312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  <c r="L5" s="312"/>
      <c r="M5" s="312"/>
    </row>
    <row r="6" spans="1:13" ht="20.100000000000001" customHeight="1">
      <c r="A6" s="422"/>
      <c r="B6" s="375"/>
      <c r="C6" s="379"/>
      <c r="D6" s="423"/>
      <c r="E6" s="312"/>
      <c r="F6" s="424"/>
      <c r="G6" s="415" t="s">
        <v>4</v>
      </c>
      <c r="H6" s="482">
        <v>2014</v>
      </c>
      <c r="I6" s="312"/>
      <c r="J6" s="312"/>
      <c r="K6" s="312"/>
      <c r="L6" s="312"/>
      <c r="M6" s="312"/>
    </row>
    <row r="7" spans="1:13" ht="20.100000000000001" customHeight="1" thickBot="1">
      <c r="A7" s="425"/>
      <c r="B7" s="375"/>
      <c r="C7" s="379"/>
      <c r="D7" s="380"/>
      <c r="E7" s="379"/>
      <c r="F7" s="426"/>
      <c r="G7" s="312"/>
      <c r="H7" s="312"/>
      <c r="I7" s="312"/>
      <c r="J7" s="312"/>
      <c r="K7" s="312"/>
      <c r="L7" s="312"/>
      <c r="M7" s="312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  <c r="L8" s="312"/>
      <c r="M8" s="312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L9" s="312"/>
      <c r="M9" s="427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  <c r="L10" s="312"/>
      <c r="M10" s="312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>
        <v>0</v>
      </c>
      <c r="F12" s="430">
        <v>0</v>
      </c>
      <c r="G12" s="431">
        <v>0</v>
      </c>
      <c r="H12" s="429">
        <v>0</v>
      </c>
      <c r="I12" s="432">
        <v>0</v>
      </c>
      <c r="J12" s="432">
        <v>0</v>
      </c>
      <c r="K12" s="432">
        <v>0</v>
      </c>
      <c r="L12" s="312"/>
      <c r="M12" s="312"/>
    </row>
    <row r="13" spans="1:13" ht="16.5" customHeight="1">
      <c r="A13" s="398">
        <v>2</v>
      </c>
      <c r="B13" s="635"/>
      <c r="C13" s="433" t="s">
        <v>167</v>
      </c>
      <c r="D13" s="381"/>
      <c r="E13" s="288">
        <v>0</v>
      </c>
      <c r="F13" s="295">
        <v>0</v>
      </c>
      <c r="G13" s="436">
        <v>0</v>
      </c>
      <c r="H13" s="288">
        <v>0</v>
      </c>
      <c r="I13" s="437">
        <v>0</v>
      </c>
      <c r="J13" s="437">
        <v>0</v>
      </c>
      <c r="K13" s="437">
        <v>0</v>
      </c>
      <c r="L13" s="312"/>
      <c r="M13" s="312"/>
    </row>
    <row r="14" spans="1:13" ht="16.5" customHeight="1">
      <c r="A14" s="398">
        <v>3</v>
      </c>
      <c r="B14" s="635"/>
      <c r="C14" s="639" t="s">
        <v>168</v>
      </c>
      <c r="D14" s="640"/>
      <c r="E14" s="438">
        <v>0</v>
      </c>
      <c r="F14" s="439">
        <v>0</v>
      </c>
      <c r="G14" s="440">
        <v>0</v>
      </c>
      <c r="H14" s="441">
        <v>0</v>
      </c>
      <c r="I14" s="442">
        <v>0</v>
      </c>
      <c r="J14" s="442">
        <v>0</v>
      </c>
      <c r="K14" s="442">
        <v>0</v>
      </c>
      <c r="L14" s="312"/>
      <c r="M14" s="312"/>
    </row>
    <row r="15" spans="1:13" ht="16.5" customHeight="1">
      <c r="A15" s="398">
        <v>4</v>
      </c>
      <c r="B15" s="635"/>
      <c r="C15" s="641" t="s">
        <v>13</v>
      </c>
      <c r="D15" s="642"/>
      <c r="E15" s="443">
        <v>0</v>
      </c>
      <c r="F15" s="444">
        <v>0</v>
      </c>
      <c r="G15" s="445">
        <v>0</v>
      </c>
      <c r="H15" s="443">
        <v>0</v>
      </c>
      <c r="I15" s="446">
        <v>0</v>
      </c>
      <c r="J15" s="446">
        <v>0</v>
      </c>
      <c r="K15" s="446">
        <v>0</v>
      </c>
      <c r="L15" s="312"/>
      <c r="M15" s="312"/>
    </row>
    <row r="16" spans="1:13" ht="30.6" customHeight="1">
      <c r="A16" s="398">
        <v>5</v>
      </c>
      <c r="B16" s="635"/>
      <c r="C16" s="643" t="s">
        <v>169</v>
      </c>
      <c r="D16" s="644"/>
      <c r="E16" s="434">
        <v>0</v>
      </c>
      <c r="F16" s="435">
        <v>0</v>
      </c>
      <c r="G16" s="436">
        <v>0</v>
      </c>
      <c r="H16" s="434">
        <v>0</v>
      </c>
      <c r="I16" s="437">
        <v>0</v>
      </c>
      <c r="J16" s="437">
        <v>0</v>
      </c>
      <c r="K16" s="437">
        <v>0</v>
      </c>
      <c r="L16" s="312"/>
      <c r="M16" s="312"/>
    </row>
    <row r="17" spans="1:11" ht="16.5" customHeight="1">
      <c r="A17" s="398">
        <v>6</v>
      </c>
      <c r="B17" s="635"/>
      <c r="C17" s="433" t="s">
        <v>170</v>
      </c>
      <c r="D17" s="382"/>
      <c r="E17" s="447">
        <v>0</v>
      </c>
      <c r="F17" s="448">
        <v>0</v>
      </c>
      <c r="G17" s="449">
        <v>0</v>
      </c>
      <c r="H17" s="447">
        <v>0</v>
      </c>
      <c r="I17" s="450">
        <v>0</v>
      </c>
      <c r="J17" s="450">
        <v>0</v>
      </c>
      <c r="K17" s="450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443">
        <v>0</v>
      </c>
      <c r="F18" s="444">
        <v>0</v>
      </c>
      <c r="G18" s="445">
        <v>0</v>
      </c>
      <c r="H18" s="451">
        <v>0</v>
      </c>
      <c r="I18" s="446">
        <v>0</v>
      </c>
      <c r="J18" s="446">
        <v>0</v>
      </c>
      <c r="K18" s="446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443">
        <v>0</v>
      </c>
      <c r="F19" s="444">
        <v>0</v>
      </c>
      <c r="G19" s="445">
        <v>0</v>
      </c>
      <c r="H19" s="443">
        <v>0</v>
      </c>
      <c r="I19" s="446">
        <v>0</v>
      </c>
      <c r="J19" s="446">
        <v>0</v>
      </c>
      <c r="K19" s="446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443">
        <v>0</v>
      </c>
      <c r="F20" s="444">
        <v>0</v>
      </c>
      <c r="G20" s="445">
        <v>0</v>
      </c>
      <c r="H20" s="443">
        <v>0</v>
      </c>
      <c r="I20" s="446">
        <v>0</v>
      </c>
      <c r="J20" s="446">
        <v>0</v>
      </c>
      <c r="K20" s="446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443">
        <v>0</v>
      </c>
      <c r="F21" s="444">
        <v>0.7</v>
      </c>
      <c r="G21" s="445">
        <v>1.77</v>
      </c>
      <c r="H21" s="443">
        <v>2.4700000000000002</v>
      </c>
      <c r="I21" s="446">
        <v>0</v>
      </c>
      <c r="J21" s="446">
        <v>0</v>
      </c>
      <c r="K21" s="446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452">
        <v>0</v>
      </c>
      <c r="F22" s="453">
        <v>0</v>
      </c>
      <c r="G22" s="454">
        <v>0</v>
      </c>
      <c r="H22" s="452">
        <v>0</v>
      </c>
      <c r="I22" s="455">
        <v>0</v>
      </c>
      <c r="J22" s="455">
        <v>0</v>
      </c>
      <c r="K22" s="455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443">
        <v>0.02</v>
      </c>
      <c r="F23" s="443">
        <v>0</v>
      </c>
      <c r="G23" s="443">
        <v>0</v>
      </c>
      <c r="H23" s="443">
        <v>0.02</v>
      </c>
      <c r="I23" s="443">
        <v>0</v>
      </c>
      <c r="J23" s="443">
        <v>0</v>
      </c>
      <c r="K23" s="443">
        <v>0.68</v>
      </c>
    </row>
    <row r="24" spans="1:11" ht="16.5" customHeight="1">
      <c r="A24" s="398">
        <v>13</v>
      </c>
      <c r="B24" s="383"/>
      <c r="C24" s="384"/>
      <c r="D24" s="408" t="s">
        <v>172</v>
      </c>
      <c r="E24" s="288">
        <v>0.01</v>
      </c>
      <c r="F24" s="435">
        <v>0</v>
      </c>
      <c r="G24" s="436">
        <v>0</v>
      </c>
      <c r="H24" s="288">
        <v>0.01</v>
      </c>
      <c r="I24" s="457">
        <v>0</v>
      </c>
      <c r="J24" s="457">
        <v>0</v>
      </c>
      <c r="K24" s="298">
        <v>0.43</v>
      </c>
    </row>
    <row r="25" spans="1:11" ht="16.5" customHeight="1">
      <c r="A25" s="398">
        <v>14</v>
      </c>
      <c r="B25" s="385"/>
      <c r="C25" s="312"/>
      <c r="D25" s="389" t="s">
        <v>173</v>
      </c>
      <c r="E25" s="289">
        <v>0.01</v>
      </c>
      <c r="F25" s="448">
        <v>0</v>
      </c>
      <c r="G25" s="449">
        <v>0</v>
      </c>
      <c r="H25" s="289">
        <v>0.01</v>
      </c>
      <c r="I25" s="458">
        <v>0</v>
      </c>
      <c r="J25" s="458">
        <v>0</v>
      </c>
      <c r="K25" s="306">
        <v>0.25</v>
      </c>
    </row>
    <row r="26" spans="1:11" ht="16.5" customHeight="1">
      <c r="A26" s="398">
        <v>15</v>
      </c>
      <c r="B26" s="386" t="s">
        <v>174</v>
      </c>
      <c r="C26" s="387"/>
      <c r="D26" s="387"/>
      <c r="E26" s="443">
        <v>0.04</v>
      </c>
      <c r="F26" s="444">
        <v>0</v>
      </c>
      <c r="G26" s="445">
        <v>0</v>
      </c>
      <c r="H26" s="443">
        <v>0.04</v>
      </c>
      <c r="I26" s="456">
        <v>0</v>
      </c>
      <c r="J26" s="456">
        <v>0</v>
      </c>
      <c r="K26" s="456">
        <v>0.04</v>
      </c>
    </row>
    <row r="27" spans="1:11" ht="16.5" customHeight="1">
      <c r="A27" s="398">
        <v>16</v>
      </c>
      <c r="B27" s="386" t="s">
        <v>19</v>
      </c>
      <c r="C27" s="387"/>
      <c r="D27" s="387"/>
      <c r="E27" s="443">
        <v>0</v>
      </c>
      <c r="F27" s="444">
        <v>0</v>
      </c>
      <c r="G27" s="445">
        <v>0</v>
      </c>
      <c r="H27" s="443">
        <v>0</v>
      </c>
      <c r="I27" s="456">
        <v>0</v>
      </c>
      <c r="J27" s="456">
        <v>0</v>
      </c>
      <c r="K27" s="456">
        <v>0.47</v>
      </c>
    </row>
    <row r="28" spans="1:11" ht="16.5" customHeight="1">
      <c r="A28" s="398">
        <v>17</v>
      </c>
      <c r="B28" s="403" t="s">
        <v>20</v>
      </c>
      <c r="C28" s="488"/>
      <c r="D28" s="488"/>
      <c r="E28" s="443">
        <v>0</v>
      </c>
      <c r="F28" s="444">
        <v>0</v>
      </c>
      <c r="G28" s="445">
        <v>0</v>
      </c>
      <c r="H28" s="443">
        <v>0</v>
      </c>
      <c r="I28" s="456">
        <v>0</v>
      </c>
      <c r="J28" s="456">
        <v>0</v>
      </c>
      <c r="K28" s="456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443">
        <v>0</v>
      </c>
      <c r="F29" s="444">
        <v>0</v>
      </c>
      <c r="G29" s="445">
        <v>0</v>
      </c>
      <c r="H29" s="443">
        <v>0</v>
      </c>
      <c r="I29" s="456">
        <v>0</v>
      </c>
      <c r="J29" s="456">
        <v>0</v>
      </c>
      <c r="K29" s="456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443">
        <v>0</v>
      </c>
      <c r="F30" s="444">
        <v>0</v>
      </c>
      <c r="G30" s="445">
        <v>0</v>
      </c>
      <c r="H30" s="443">
        <v>0</v>
      </c>
      <c r="I30" s="456">
        <v>0</v>
      </c>
      <c r="J30" s="456">
        <v>0</v>
      </c>
      <c r="K30" s="456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443">
        <v>0</v>
      </c>
      <c r="F31" s="444">
        <v>0</v>
      </c>
      <c r="G31" s="445">
        <v>0</v>
      </c>
      <c r="H31" s="443">
        <v>0</v>
      </c>
      <c r="I31" s="456">
        <v>0</v>
      </c>
      <c r="J31" s="456">
        <v>0</v>
      </c>
      <c r="K31" s="456">
        <v>0.32</v>
      </c>
    </row>
    <row r="32" spans="1:11" ht="16.5" customHeight="1">
      <c r="A32" s="398">
        <v>21</v>
      </c>
      <c r="B32" s="403" t="s">
        <v>22</v>
      </c>
      <c r="C32" s="488"/>
      <c r="D32" s="488"/>
      <c r="E32" s="443">
        <v>0</v>
      </c>
      <c r="F32" s="444">
        <v>0</v>
      </c>
      <c r="G32" s="445">
        <v>0</v>
      </c>
      <c r="H32" s="443">
        <v>0</v>
      </c>
      <c r="I32" s="456">
        <v>0</v>
      </c>
      <c r="J32" s="456">
        <v>0</v>
      </c>
      <c r="K32" s="456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443">
        <v>0</v>
      </c>
      <c r="F33" s="444">
        <v>0</v>
      </c>
      <c r="G33" s="445">
        <v>0</v>
      </c>
      <c r="H33" s="443">
        <v>0</v>
      </c>
      <c r="I33" s="456">
        <v>0</v>
      </c>
      <c r="J33" s="456">
        <v>0</v>
      </c>
      <c r="K33" s="456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443">
        <v>0</v>
      </c>
      <c r="F34" s="444">
        <v>0</v>
      </c>
      <c r="G34" s="445">
        <v>0</v>
      </c>
      <c r="H34" s="443">
        <v>0</v>
      </c>
      <c r="I34" s="456">
        <v>0</v>
      </c>
      <c r="J34" s="456">
        <v>0</v>
      </c>
      <c r="K34" s="456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443">
        <v>0</v>
      </c>
      <c r="F35" s="444">
        <v>0</v>
      </c>
      <c r="G35" s="445">
        <v>0</v>
      </c>
      <c r="H35" s="443">
        <v>0</v>
      </c>
      <c r="I35" s="456">
        <v>0</v>
      </c>
      <c r="J35" s="456">
        <v>0</v>
      </c>
      <c r="K35" s="456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443">
        <v>0</v>
      </c>
      <c r="F36" s="444">
        <v>0</v>
      </c>
      <c r="G36" s="445">
        <v>0</v>
      </c>
      <c r="H36" s="443">
        <v>0</v>
      </c>
      <c r="I36" s="456">
        <v>0</v>
      </c>
      <c r="J36" s="456">
        <v>0</v>
      </c>
      <c r="K36" s="456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443">
        <v>0</v>
      </c>
      <c r="F37" s="444">
        <v>0</v>
      </c>
      <c r="G37" s="445">
        <v>0</v>
      </c>
      <c r="H37" s="443">
        <v>0</v>
      </c>
      <c r="I37" s="456">
        <v>0</v>
      </c>
      <c r="J37" s="456">
        <v>0</v>
      </c>
      <c r="K37" s="456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443">
        <v>0</v>
      </c>
      <c r="F38" s="444">
        <v>0</v>
      </c>
      <c r="G38" s="445">
        <v>0</v>
      </c>
      <c r="H38" s="443">
        <v>0</v>
      </c>
      <c r="I38" s="456">
        <v>0</v>
      </c>
      <c r="J38" s="456">
        <v>0</v>
      </c>
      <c r="K38" s="456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443">
        <v>0</v>
      </c>
      <c r="F39" s="444">
        <v>0</v>
      </c>
      <c r="G39" s="445">
        <v>0</v>
      </c>
      <c r="H39" s="443">
        <v>0</v>
      </c>
      <c r="I39" s="456">
        <v>0</v>
      </c>
      <c r="J39" s="456">
        <v>0</v>
      </c>
      <c r="K39" s="456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443">
        <v>0</v>
      </c>
      <c r="F40" s="444">
        <v>0</v>
      </c>
      <c r="G40" s="445">
        <v>0</v>
      </c>
      <c r="H40" s="443">
        <v>0</v>
      </c>
      <c r="I40" s="456">
        <v>0</v>
      </c>
      <c r="J40" s="456">
        <v>0</v>
      </c>
      <c r="K40" s="456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443">
        <v>0</v>
      </c>
      <c r="F41" s="444">
        <v>0</v>
      </c>
      <c r="G41" s="445">
        <v>0</v>
      </c>
      <c r="H41" s="443">
        <v>0</v>
      </c>
      <c r="I41" s="456">
        <v>0</v>
      </c>
      <c r="J41" s="456">
        <v>0</v>
      </c>
      <c r="K41" s="456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443">
        <v>0</v>
      </c>
      <c r="F42" s="444">
        <v>0</v>
      </c>
      <c r="G42" s="445">
        <v>0</v>
      </c>
      <c r="H42" s="443">
        <v>0</v>
      </c>
      <c r="I42" s="456">
        <v>0</v>
      </c>
      <c r="J42" s="456">
        <v>0</v>
      </c>
      <c r="K42" s="456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443">
        <v>0</v>
      </c>
      <c r="F43" s="444">
        <v>0</v>
      </c>
      <c r="G43" s="445">
        <v>0</v>
      </c>
      <c r="H43" s="443">
        <v>0</v>
      </c>
      <c r="I43" s="456">
        <v>0</v>
      </c>
      <c r="J43" s="456">
        <v>0</v>
      </c>
      <c r="K43" s="456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443">
        <v>0</v>
      </c>
      <c r="F44" s="444">
        <v>0</v>
      </c>
      <c r="G44" s="445">
        <v>0</v>
      </c>
      <c r="H44" s="443">
        <v>0</v>
      </c>
      <c r="I44" s="456">
        <v>0</v>
      </c>
      <c r="J44" s="456">
        <v>0</v>
      </c>
      <c r="K44" s="456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443">
        <v>0</v>
      </c>
      <c r="F45" s="444">
        <v>0</v>
      </c>
      <c r="G45" s="445">
        <v>0</v>
      </c>
      <c r="H45" s="443">
        <v>0</v>
      </c>
      <c r="I45" s="456">
        <v>0</v>
      </c>
      <c r="J45" s="456">
        <v>0</v>
      </c>
      <c r="K45" s="456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443">
        <v>0</v>
      </c>
      <c r="F46" s="444">
        <v>0</v>
      </c>
      <c r="G46" s="445">
        <v>0</v>
      </c>
      <c r="H46" s="443">
        <v>0</v>
      </c>
      <c r="I46" s="456">
        <v>0</v>
      </c>
      <c r="J46" s="456">
        <v>0</v>
      </c>
      <c r="K46" s="456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443">
        <v>0</v>
      </c>
      <c r="F47" s="444">
        <v>0</v>
      </c>
      <c r="G47" s="445">
        <v>0</v>
      </c>
      <c r="H47" s="451">
        <v>0</v>
      </c>
      <c r="I47" s="456">
        <v>0</v>
      </c>
      <c r="J47" s="456">
        <v>0</v>
      </c>
      <c r="K47" s="456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443">
        <v>0</v>
      </c>
      <c r="F48" s="444">
        <v>0.86</v>
      </c>
      <c r="G48" s="445">
        <v>0</v>
      </c>
      <c r="H48" s="459">
        <v>0.86</v>
      </c>
      <c r="I48" s="456">
        <v>0</v>
      </c>
      <c r="J48" s="456">
        <v>0</v>
      </c>
      <c r="K48" s="456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443">
        <v>0</v>
      </c>
      <c r="F49" s="444">
        <v>0</v>
      </c>
      <c r="G49" s="445">
        <v>0</v>
      </c>
      <c r="H49" s="443">
        <v>0</v>
      </c>
      <c r="I49" s="456">
        <v>0</v>
      </c>
      <c r="J49" s="456">
        <v>0</v>
      </c>
      <c r="K49" s="456">
        <v>0</v>
      </c>
      <c r="L49" s="312"/>
    </row>
    <row r="50" spans="1:12" ht="16.5" customHeight="1">
      <c r="A50" s="398">
        <v>39</v>
      </c>
      <c r="B50" s="403" t="s">
        <v>36</v>
      </c>
      <c r="C50" s="488"/>
      <c r="D50" s="488"/>
      <c r="E50" s="443">
        <v>0</v>
      </c>
      <c r="F50" s="444">
        <v>0</v>
      </c>
      <c r="G50" s="445">
        <v>0</v>
      </c>
      <c r="H50" s="443">
        <v>0</v>
      </c>
      <c r="I50" s="456">
        <v>0</v>
      </c>
      <c r="J50" s="456">
        <v>0</v>
      </c>
      <c r="K50" s="456">
        <v>0</v>
      </c>
      <c r="L50" s="312"/>
    </row>
    <row r="51" spans="1:12" ht="16.5" customHeight="1">
      <c r="A51" s="398">
        <v>40</v>
      </c>
      <c r="B51" s="403" t="s">
        <v>37</v>
      </c>
      <c r="C51" s="488"/>
      <c r="D51" s="488"/>
      <c r="E51" s="443">
        <v>0</v>
      </c>
      <c r="F51" s="444">
        <v>0</v>
      </c>
      <c r="G51" s="445">
        <v>0</v>
      </c>
      <c r="H51" s="443">
        <v>0</v>
      </c>
      <c r="I51" s="456">
        <v>0</v>
      </c>
      <c r="J51" s="456">
        <v>0</v>
      </c>
      <c r="K51" s="456">
        <v>0</v>
      </c>
      <c r="L51" s="312"/>
    </row>
    <row r="52" spans="1:12" ht="16.5" customHeight="1">
      <c r="A52" s="398">
        <v>41</v>
      </c>
      <c r="B52" s="403" t="s">
        <v>38</v>
      </c>
      <c r="C52" s="488"/>
      <c r="D52" s="488"/>
      <c r="E52" s="443">
        <v>0</v>
      </c>
      <c r="F52" s="444">
        <v>0</v>
      </c>
      <c r="G52" s="445">
        <v>0</v>
      </c>
      <c r="H52" s="443">
        <v>0</v>
      </c>
      <c r="I52" s="456">
        <v>0</v>
      </c>
      <c r="J52" s="456">
        <v>0</v>
      </c>
      <c r="K52" s="456">
        <v>0</v>
      </c>
      <c r="L52" s="312"/>
    </row>
    <row r="53" spans="1:12" ht="16.5" customHeight="1">
      <c r="A53" s="398">
        <v>42</v>
      </c>
      <c r="B53" s="403" t="s">
        <v>39</v>
      </c>
      <c r="C53" s="488"/>
      <c r="D53" s="488"/>
      <c r="E53" s="443">
        <v>0</v>
      </c>
      <c r="F53" s="444">
        <v>0</v>
      </c>
      <c r="G53" s="445">
        <v>0</v>
      </c>
      <c r="H53" s="443">
        <v>0</v>
      </c>
      <c r="I53" s="456">
        <v>0</v>
      </c>
      <c r="J53" s="456">
        <v>0</v>
      </c>
      <c r="K53" s="456">
        <v>0</v>
      </c>
      <c r="L53" s="312"/>
    </row>
    <row r="54" spans="1:12" ht="16.5" customHeight="1">
      <c r="A54" s="398">
        <v>43</v>
      </c>
      <c r="B54" s="403" t="s">
        <v>180</v>
      </c>
      <c r="C54" s="488"/>
      <c r="D54" s="488"/>
      <c r="E54" s="443">
        <v>0</v>
      </c>
      <c r="F54" s="444">
        <v>0</v>
      </c>
      <c r="G54" s="445">
        <v>0</v>
      </c>
      <c r="H54" s="443">
        <v>0</v>
      </c>
      <c r="I54" s="456">
        <v>0</v>
      </c>
      <c r="J54" s="456">
        <v>0</v>
      </c>
      <c r="K54" s="456">
        <v>0</v>
      </c>
      <c r="L54" s="312"/>
    </row>
    <row r="55" spans="1:12" ht="16.5" customHeight="1">
      <c r="A55" s="398">
        <v>44</v>
      </c>
      <c r="B55" s="487"/>
      <c r="C55" s="405"/>
      <c r="D55" s="405"/>
      <c r="E55" s="443">
        <v>0</v>
      </c>
      <c r="F55" s="444">
        <v>0</v>
      </c>
      <c r="G55" s="445">
        <v>0</v>
      </c>
      <c r="H55" s="443">
        <v>0</v>
      </c>
      <c r="I55" s="456">
        <v>0</v>
      </c>
      <c r="J55" s="456">
        <v>0</v>
      </c>
      <c r="K55" s="456">
        <v>0</v>
      </c>
      <c r="L55" s="312"/>
    </row>
    <row r="56" spans="1:12" ht="16.5" customHeight="1" thickBot="1">
      <c r="A56" s="399">
        <v>45</v>
      </c>
      <c r="B56" s="390"/>
      <c r="C56" s="391"/>
      <c r="D56" s="391"/>
      <c r="E56" s="476">
        <v>0</v>
      </c>
      <c r="F56" s="477">
        <v>0</v>
      </c>
      <c r="G56" s="478">
        <v>0</v>
      </c>
      <c r="H56" s="476">
        <v>0</v>
      </c>
      <c r="I56" s="479">
        <v>0</v>
      </c>
      <c r="J56" s="479">
        <v>0</v>
      </c>
      <c r="K56" s="479">
        <v>0</v>
      </c>
      <c r="L56" s="312"/>
    </row>
    <row r="57" spans="1:12" ht="7.5" customHeight="1">
      <c r="A57" s="400"/>
      <c r="B57" s="409"/>
      <c r="C57" s="392"/>
      <c r="D57" s="392"/>
      <c r="E57" s="460"/>
      <c r="F57" s="461"/>
      <c r="G57" s="460"/>
      <c r="H57" s="460"/>
      <c r="I57" s="460"/>
      <c r="J57" s="460"/>
      <c r="K57" s="460"/>
      <c r="L57" s="312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3.39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/>
      <c r="F60" s="414" t="s">
        <v>40</v>
      </c>
      <c r="G60" s="486" t="s">
        <v>202</v>
      </c>
      <c r="H60" s="469"/>
      <c r="I60" s="312"/>
      <c r="J60" s="312"/>
      <c r="K60" s="312"/>
      <c r="L60" s="312"/>
    </row>
    <row r="61" spans="1:12" ht="18" customHeight="1">
      <c r="A61" s="376"/>
      <c r="B61" s="375"/>
      <c r="C61" s="375"/>
      <c r="D61" s="375"/>
      <c r="E61" s="375"/>
      <c r="F61" s="375"/>
      <c r="G61" s="312"/>
      <c r="H61" s="312"/>
      <c r="I61" s="312"/>
      <c r="J61" s="312"/>
      <c r="K61" s="312"/>
      <c r="L61" s="312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  <c r="I62" s="312"/>
      <c r="J62" s="312"/>
      <c r="K62" s="312"/>
      <c r="L62" s="312"/>
    </row>
    <row r="63" spans="1:12" ht="20.100000000000001" customHeight="1">
      <c r="A63" s="312"/>
      <c r="B63" s="312"/>
      <c r="C63" s="312"/>
      <c r="D63" s="472" t="s">
        <v>186</v>
      </c>
      <c r="E63" s="628" t="s">
        <v>187</v>
      </c>
      <c r="F63" s="629"/>
      <c r="G63" s="630" t="s">
        <v>188</v>
      </c>
      <c r="H63" s="631"/>
      <c r="I63" s="312"/>
      <c r="J63" s="312"/>
      <c r="K63" s="312"/>
      <c r="L63" s="312"/>
    </row>
    <row r="64" spans="1:12" ht="20.100000000000001" customHeight="1">
      <c r="A64" s="312"/>
      <c r="B64" s="312"/>
      <c r="C64" s="312"/>
      <c r="D64" s="312"/>
      <c r="E64" s="312"/>
      <c r="F64" s="312"/>
      <c r="G64" s="312"/>
      <c r="H64" s="312"/>
      <c r="I64" s="312"/>
      <c r="J64" s="312"/>
      <c r="K64" s="312"/>
      <c r="L64" s="312"/>
    </row>
    <row r="65" s="376" customFormat="1" ht="20.100000000000001" customHeight="1"/>
    <row r="66" s="376" customFormat="1" ht="20.100000000000001" customHeight="1"/>
    <row r="67" s="376" customFormat="1" ht="20.100000000000001" customHeight="1"/>
    <row r="68" s="376" customFormat="1" ht="20.100000000000001" customHeight="1"/>
    <row r="69" s="376" customFormat="1" ht="20.100000000000001" customHeight="1"/>
    <row r="70" s="376" customFormat="1" ht="20.100000000000001" customHeight="1"/>
    <row r="71" s="376" customFormat="1" ht="20.100000000000001" customHeight="1"/>
    <row r="72" s="376" customFormat="1" ht="20.100000000000001" customHeight="1"/>
    <row r="73" s="376" customFormat="1" ht="20.100000000000001" customHeight="1"/>
    <row r="74" s="376" customFormat="1" ht="20.100000000000001" customHeight="1"/>
    <row r="75" s="376" customFormat="1" ht="20.100000000000001" customHeight="1"/>
    <row r="76" s="376" customFormat="1" ht="20.100000000000001" customHeight="1"/>
    <row r="77" s="376" customFormat="1" ht="20.100000000000001" customHeight="1"/>
    <row r="78" s="376" customFormat="1" ht="20.100000000000001" customHeight="1"/>
    <row r="79" s="376" customFormat="1" ht="20.100000000000001" customHeight="1"/>
    <row r="80" s="376" customFormat="1" ht="20.100000000000001" customHeight="1"/>
    <row r="81" s="376" customFormat="1" ht="20.100000000000001" customHeight="1"/>
    <row r="82" s="376" customFormat="1" ht="20.100000000000001" customHeight="1"/>
    <row r="83" s="376" customFormat="1" ht="20.100000000000001" customHeight="1"/>
    <row r="84" s="376" customFormat="1" ht="20.100000000000001" customHeight="1"/>
    <row r="85" s="376" customFormat="1" ht="20.100000000000001" customHeight="1"/>
    <row r="86" s="376" customFormat="1" ht="20.100000000000001" customHeight="1"/>
    <row r="87" s="376" customFormat="1" ht="20.100000000000001" customHeight="1"/>
    <row r="88" s="376" customFormat="1" ht="20.100000000000001" customHeight="1"/>
    <row r="89" s="376" customFormat="1" ht="20.100000000000001" customHeight="1"/>
    <row r="90" s="376" customFormat="1" ht="20.100000000000001" customHeight="1"/>
    <row r="91" s="376" customFormat="1" ht="20.100000000000001" customHeight="1"/>
    <row r="92" s="376" customFormat="1" ht="20.100000000000001" customHeight="1"/>
    <row r="93" s="376" customFormat="1" ht="20.100000000000001" customHeight="1"/>
    <row r="94" s="376" customFormat="1" ht="20.100000000000001" customHeight="1"/>
    <row r="95" s="376" customFormat="1" ht="20.100000000000001" customHeight="1"/>
    <row r="96" s="376" customFormat="1" ht="20.100000000000001" customHeight="1"/>
    <row r="97" s="376" customFormat="1" ht="20.100000000000001" customHeight="1"/>
    <row r="98" s="376" customFormat="1" ht="20.100000000000001" customHeight="1"/>
    <row r="99" s="376" customFormat="1" ht="20.100000000000001" customHeight="1"/>
    <row r="100" s="376" customFormat="1" ht="20.100000000000001" customHeight="1"/>
    <row r="101" s="376" customFormat="1" ht="20.100000000000001" customHeight="1"/>
    <row r="102" s="376" customFormat="1" ht="20.100000000000001" customHeight="1"/>
    <row r="103" s="376" customFormat="1" ht="20.100000000000001" customHeight="1"/>
    <row r="104" s="376" customFormat="1" ht="20.100000000000001" customHeight="1"/>
    <row r="105" s="376" customFormat="1" ht="20.100000000000001" customHeight="1"/>
    <row r="106" s="376" customFormat="1" ht="20.100000000000001" customHeight="1"/>
    <row r="107" s="376" customFormat="1" ht="20.100000000000001" customHeight="1"/>
    <row r="108" s="376" customFormat="1" ht="20.100000000000001" customHeight="1"/>
    <row r="109" s="376" customFormat="1" ht="20.100000000000001" customHeight="1"/>
    <row r="110" s="376" customFormat="1" ht="20.100000000000001" customHeight="1"/>
    <row r="111" s="376" customFormat="1" ht="20.100000000000001" customHeight="1"/>
    <row r="112" s="376" customFormat="1" ht="20.100000000000001" customHeight="1"/>
    <row r="113" s="376" customFormat="1" ht="20.100000000000001" customHeight="1"/>
    <row r="114" s="376" customFormat="1" ht="20.100000000000001" customHeight="1"/>
    <row r="115" s="376" customFormat="1" ht="20.100000000000001" customHeight="1"/>
    <row r="116" s="376" customFormat="1" ht="20.100000000000001" customHeight="1"/>
    <row r="117" s="376" customFormat="1" ht="20.100000000000001" customHeight="1"/>
    <row r="118" s="376" customFormat="1" ht="20.100000000000001" customHeight="1"/>
    <row r="119" s="376" customFormat="1" ht="20.100000000000001" customHeight="1"/>
    <row r="120" s="376" customFormat="1" ht="20.100000000000001" customHeight="1"/>
    <row r="121" s="376" customFormat="1" ht="20.100000000000001" customHeight="1"/>
    <row r="122" s="376" customFormat="1" ht="20.100000000000001" customHeight="1"/>
    <row r="123" s="376" customFormat="1" ht="20.100000000000001" customHeight="1"/>
    <row r="124" s="376" customFormat="1" ht="20.100000000000001" customHeight="1"/>
    <row r="125" s="376" customFormat="1" ht="20.100000000000001" customHeight="1"/>
    <row r="126" s="376" customFormat="1" ht="20.100000000000001" customHeight="1"/>
    <row r="127" s="376" customFormat="1" ht="20.100000000000001" customHeight="1"/>
    <row r="128" s="376" customFormat="1" ht="20.100000000000001" customHeight="1"/>
    <row r="129" s="376" customFormat="1" ht="20.100000000000001" customHeight="1"/>
    <row r="130" s="376" customFormat="1" ht="20.100000000000001" customHeight="1"/>
    <row r="131" s="376" customFormat="1" ht="20.100000000000001" customHeight="1"/>
    <row r="132" s="376" customFormat="1" ht="20.100000000000001" customHeight="1"/>
    <row r="133" s="376" customFormat="1" ht="20.100000000000001" customHeight="1"/>
    <row r="134" s="376" customFormat="1" ht="20.100000000000001" customHeight="1"/>
    <row r="135" s="376" customFormat="1" ht="20.100000000000001" customHeight="1"/>
    <row r="136" s="376" customFormat="1" ht="20.100000000000001" customHeight="1"/>
    <row r="137" s="376" customFormat="1" ht="20.100000000000001" customHeight="1"/>
    <row r="138" s="376" customFormat="1" ht="20.100000000000001" customHeight="1"/>
    <row r="139" s="376" customFormat="1" ht="20.100000000000001" customHeight="1"/>
    <row r="140" s="376" customFormat="1" ht="20.100000000000001" customHeight="1"/>
    <row r="141" s="376" customFormat="1" ht="20.100000000000001" customHeight="1"/>
    <row r="142" s="376" customFormat="1" ht="20.100000000000001" customHeight="1"/>
    <row r="143" s="376" customFormat="1" ht="20.100000000000001" customHeight="1"/>
    <row r="144" s="376" customFormat="1" ht="20.100000000000001" customHeight="1"/>
    <row r="145" s="376" customFormat="1" ht="20.100000000000001" customHeight="1"/>
    <row r="146" s="376" customFormat="1" ht="20.100000000000001" customHeight="1"/>
    <row r="147" s="376" customFormat="1" ht="20.100000000000001" customHeight="1"/>
    <row r="148" s="376" customFormat="1" ht="20.100000000000001" customHeight="1"/>
    <row r="149" s="376" customFormat="1" ht="20.100000000000001" customHeight="1"/>
    <row r="150" s="376" customFormat="1" ht="20.100000000000001" customHeight="1"/>
    <row r="151" s="376" customFormat="1" ht="20.100000000000001" customHeight="1"/>
    <row r="152" s="376" customFormat="1" ht="20.100000000000001" customHeight="1"/>
    <row r="153" s="376" customFormat="1" ht="20.100000000000001" customHeight="1"/>
    <row r="154" s="376" customFormat="1" ht="20.100000000000001" customHeight="1"/>
    <row r="155" s="376" customFormat="1" ht="20.100000000000001" customHeight="1"/>
    <row r="156" s="376" customFormat="1" ht="20.100000000000001" customHeight="1"/>
    <row r="157" s="376" customFormat="1" ht="20.100000000000001" customHeight="1"/>
    <row r="158" s="376" customFormat="1" ht="20.100000000000001" customHeight="1"/>
    <row r="159" s="376" customFormat="1" ht="20.100000000000001" customHeight="1"/>
    <row r="160" s="376" customFormat="1" ht="20.100000000000001" customHeight="1"/>
    <row r="161" s="376" customFormat="1" ht="20.100000000000001" customHeight="1"/>
    <row r="162" s="376" customFormat="1" ht="20.100000000000001" customHeight="1"/>
    <row r="163" s="376" customFormat="1" ht="20.100000000000001" customHeight="1"/>
    <row r="164" s="376" customFormat="1" ht="20.100000000000001" customHeight="1"/>
    <row r="165" s="376" customFormat="1" ht="20.100000000000001" customHeight="1"/>
    <row r="166" s="376" customFormat="1" ht="20.100000000000001" customHeight="1"/>
    <row r="167" s="376" customFormat="1" ht="20.100000000000001" customHeight="1"/>
    <row r="168" s="376" customFormat="1" ht="20.100000000000001" customHeight="1"/>
    <row r="169" s="376" customFormat="1" ht="20.100000000000001" customHeight="1"/>
    <row r="170" s="376" customFormat="1" ht="20.100000000000001" customHeight="1"/>
    <row r="171" s="376" customFormat="1" ht="20.100000000000001" customHeight="1"/>
    <row r="172" s="376" customFormat="1" ht="20.100000000000001" customHeight="1"/>
    <row r="173" s="376" customFormat="1" ht="20.100000000000001" customHeight="1"/>
    <row r="174" s="376" customFormat="1" ht="20.100000000000001" customHeight="1"/>
    <row r="175" s="376" customFormat="1" ht="20.100000000000001" customHeight="1"/>
    <row r="176" s="376" customFormat="1" ht="20.100000000000001" customHeight="1"/>
    <row r="177" s="376" customFormat="1" ht="20.100000000000001" customHeight="1"/>
    <row r="178" s="376" customFormat="1" ht="20.100000000000001" customHeight="1"/>
    <row r="179" s="376" customFormat="1" ht="20.100000000000001" customHeight="1"/>
    <row r="180" s="376" customFormat="1" ht="20.100000000000001" customHeight="1"/>
    <row r="181" s="376" customFormat="1" ht="20.100000000000001" customHeight="1"/>
    <row r="182" s="376" customFormat="1" ht="20.100000000000001" customHeight="1"/>
    <row r="183" s="376" customFormat="1" ht="20.100000000000001" customHeight="1"/>
    <row r="184" s="376" customFormat="1" ht="20.100000000000001" customHeight="1"/>
    <row r="185" s="376" customFormat="1" ht="20.100000000000001" customHeight="1"/>
    <row r="186" s="376" customFormat="1" ht="20.100000000000001" customHeight="1"/>
    <row r="187" s="376" customFormat="1" ht="20.100000000000001" customHeight="1"/>
    <row r="188" s="376" customFormat="1" ht="20.100000000000001" customHeight="1"/>
    <row r="189" s="376" customFormat="1" ht="20.100000000000001" customHeight="1"/>
    <row r="190" s="376" customFormat="1" ht="20.100000000000001" customHeight="1"/>
    <row r="191" s="376" customFormat="1" ht="20.100000000000001" customHeight="1"/>
    <row r="192" s="376" customFormat="1" ht="20.100000000000001" customHeight="1"/>
    <row r="193" s="376" customFormat="1" ht="20.100000000000001" customHeight="1"/>
    <row r="194" s="376" customFormat="1" ht="20.100000000000001" customHeight="1"/>
    <row r="195" s="376" customFormat="1" ht="20.100000000000001" customHeight="1"/>
    <row r="196" s="376" customFormat="1" ht="20.100000000000001" customHeight="1"/>
    <row r="197" s="376" customFormat="1" ht="20.100000000000001" customHeight="1"/>
    <row r="198" s="376" customFormat="1" ht="20.100000000000001" customHeight="1"/>
    <row r="199" s="376" customFormat="1" ht="20.100000000000001" customHeight="1"/>
    <row r="200" s="376" customFormat="1" ht="20.100000000000001" customHeight="1"/>
    <row r="201" s="376" customFormat="1" ht="20.100000000000001" customHeight="1"/>
    <row r="202" s="376" customFormat="1" ht="20.100000000000001" customHeight="1"/>
    <row r="203" s="376" customFormat="1" ht="20.100000000000001" customHeight="1"/>
    <row r="204" s="376" customFormat="1" ht="20.100000000000001" customHeight="1"/>
    <row r="205" s="376" customFormat="1" ht="20.100000000000001" customHeight="1"/>
    <row r="206" s="376" customFormat="1" ht="20.100000000000001" customHeight="1"/>
    <row r="207" s="376" customFormat="1" ht="20.100000000000001" customHeight="1"/>
    <row r="208" s="376" customFormat="1" ht="20.100000000000001" customHeight="1"/>
    <row r="209" s="376" customFormat="1" ht="20.100000000000001" customHeight="1"/>
    <row r="210" s="376" customFormat="1" ht="20.100000000000001" customHeight="1"/>
    <row r="211" s="376" customFormat="1" ht="20.100000000000001" customHeight="1"/>
    <row r="212" s="376" customFormat="1" ht="20.100000000000001" customHeight="1"/>
    <row r="213" s="376" customFormat="1" ht="20.100000000000001" customHeight="1"/>
    <row r="214" s="376" customFormat="1" ht="20.100000000000001" customHeight="1"/>
    <row r="215" s="376" customFormat="1" ht="20.100000000000001" customHeight="1"/>
    <row r="216" s="376" customFormat="1" ht="20.100000000000001" customHeight="1"/>
    <row r="217" s="376" customFormat="1" ht="20.100000000000001" customHeight="1"/>
    <row r="218" s="376" customFormat="1" ht="20.100000000000001" customHeight="1"/>
    <row r="219" s="376" customFormat="1" ht="20.100000000000001" customHeight="1"/>
    <row r="220" s="376" customFormat="1" ht="20.100000000000001" customHeight="1"/>
    <row r="221" s="376" customFormat="1" ht="20.100000000000001" customHeight="1"/>
    <row r="222" s="376" customFormat="1" ht="20.100000000000001" customHeight="1"/>
    <row r="223" s="376" customFormat="1" ht="20.100000000000001" customHeight="1"/>
    <row r="224" s="376" customFormat="1" ht="20.100000000000001" customHeight="1"/>
    <row r="225" s="376" customFormat="1" ht="20.100000000000001" customHeight="1"/>
    <row r="226" s="376" customFormat="1" ht="20.100000000000001" customHeight="1"/>
    <row r="227" s="376" customFormat="1" ht="20.100000000000001" customHeight="1"/>
    <row r="228" s="376" customFormat="1" ht="20.100000000000001" customHeight="1"/>
    <row r="229" s="376" customFormat="1" ht="20.100000000000001" customHeight="1"/>
    <row r="230" s="376" customFormat="1" ht="20.100000000000001" customHeight="1"/>
    <row r="231" s="376" customFormat="1" ht="20.100000000000001" customHeight="1"/>
    <row r="232" s="376" customFormat="1" ht="20.100000000000001" customHeight="1"/>
    <row r="233" s="376" customFormat="1" ht="20.100000000000001" customHeight="1"/>
    <row r="234" s="376" customFormat="1" ht="20.100000000000001" customHeight="1"/>
    <row r="235" s="376" customFormat="1" ht="20.100000000000001" customHeight="1"/>
    <row r="236" s="376" customFormat="1" ht="20.100000000000001" customHeight="1"/>
    <row r="237" s="376" customFormat="1" ht="20.100000000000001" customHeight="1"/>
    <row r="238" s="376" customFormat="1" ht="20.100000000000001" customHeight="1"/>
    <row r="239" s="376" customFormat="1" ht="20.100000000000001" customHeight="1"/>
    <row r="240" s="376" customFormat="1" ht="20.100000000000001" customHeight="1"/>
    <row r="241" s="376" customFormat="1" ht="20.100000000000001" customHeight="1"/>
    <row r="242" s="376" customFormat="1" ht="20.100000000000001" customHeight="1"/>
    <row r="243" s="376" customFormat="1" ht="20.100000000000001" customHeight="1"/>
    <row r="244" s="376" customFormat="1" ht="20.100000000000001" customHeight="1"/>
    <row r="245" s="376" customFormat="1" ht="20.100000000000001" customHeight="1"/>
    <row r="246" s="376" customFormat="1" ht="20.100000000000001" customHeight="1"/>
    <row r="247" s="376" customFormat="1" ht="20.100000000000001" customHeight="1"/>
    <row r="248" s="376" customFormat="1" ht="20.100000000000001" customHeight="1"/>
    <row r="249" s="376" customFormat="1" ht="20.100000000000001" customHeight="1"/>
    <row r="250" s="376" customFormat="1" ht="20.100000000000001" customHeight="1"/>
    <row r="251" s="376" customFormat="1" ht="20.100000000000001" customHeight="1"/>
    <row r="252" s="376" customFormat="1" ht="20.100000000000001" customHeight="1"/>
    <row r="253" s="376" customFormat="1" ht="20.100000000000001" customHeight="1"/>
    <row r="254" s="376" customFormat="1" ht="20.100000000000001" customHeight="1"/>
    <row r="255" s="376" customFormat="1" ht="20.100000000000001" customHeight="1"/>
    <row r="256" s="376" customFormat="1" ht="20.100000000000001" customHeight="1"/>
    <row r="257" s="376" customFormat="1" ht="20.100000000000001" customHeight="1"/>
    <row r="258" s="376" customFormat="1" ht="20.100000000000001" customHeight="1"/>
    <row r="259" s="376" customFormat="1" ht="20.100000000000001" customHeight="1"/>
    <row r="260" s="376" customFormat="1" ht="20.100000000000001" customHeight="1"/>
    <row r="261" s="376" customFormat="1" ht="20.100000000000001" customHeight="1"/>
    <row r="262" s="376" customFormat="1" ht="20.100000000000001" customHeight="1"/>
    <row r="263" s="376" customFormat="1" ht="20.100000000000001" customHeight="1"/>
    <row r="264" s="376" customFormat="1" ht="20.100000000000001" customHeight="1"/>
    <row r="265" s="376" customFormat="1" ht="20.100000000000001" customHeight="1"/>
    <row r="266" s="376" customFormat="1" ht="20.100000000000001" customHeight="1"/>
    <row r="267" s="376" customFormat="1" ht="20.100000000000001" customHeight="1"/>
    <row r="268" s="376" customFormat="1" ht="20.100000000000001" customHeight="1"/>
    <row r="269" s="376" customFormat="1" ht="20.100000000000001" customHeight="1"/>
    <row r="270" s="376" customFormat="1" ht="20.100000000000001" customHeight="1"/>
    <row r="271" s="376" customFormat="1" ht="20.100000000000001" customHeight="1"/>
    <row r="272" s="376" customFormat="1" ht="20.100000000000001" customHeight="1"/>
    <row r="273" s="376" customFormat="1" ht="20.100000000000001" customHeight="1"/>
    <row r="274" s="376" customFormat="1" ht="20.100000000000001" customHeight="1"/>
    <row r="275" s="376" customFormat="1" ht="20.100000000000001" customHeight="1"/>
    <row r="276" s="376" customFormat="1" ht="20.100000000000001" customHeight="1"/>
    <row r="277" s="376" customFormat="1" ht="20.100000000000001" customHeight="1"/>
    <row r="278" s="376" customFormat="1" ht="20.100000000000001" customHeight="1"/>
    <row r="279" s="376" customFormat="1" ht="20.100000000000001" customHeight="1"/>
    <row r="280" s="376" customFormat="1" ht="20.100000000000001" customHeight="1"/>
    <row r="281" s="376" customFormat="1" ht="20.100000000000001" customHeight="1"/>
    <row r="282" s="376" customFormat="1" ht="20.100000000000001" customHeight="1"/>
    <row r="283" s="376" customFormat="1" ht="20.100000000000001" customHeight="1"/>
    <row r="284" s="376" customFormat="1" ht="20.100000000000001" customHeight="1"/>
    <row r="285" s="376" customFormat="1" ht="20.100000000000001" customHeight="1"/>
    <row r="286" s="376" customFormat="1" ht="20.100000000000001" customHeight="1"/>
    <row r="287" s="376" customFormat="1" ht="20.100000000000001" customHeight="1"/>
    <row r="288" s="376" customFormat="1" ht="20.100000000000001" customHeight="1"/>
    <row r="289" s="376" customFormat="1" ht="20.100000000000001" customHeight="1"/>
    <row r="290" s="376" customFormat="1" ht="20.100000000000001" customHeight="1"/>
    <row r="291" s="376" customFormat="1" ht="20.100000000000001" customHeight="1"/>
    <row r="292" s="376" customFormat="1" ht="20.100000000000001" customHeight="1"/>
    <row r="293" s="376" customFormat="1" ht="20.100000000000001" customHeight="1"/>
    <row r="294" s="376" customFormat="1" ht="20.100000000000001" customHeight="1"/>
    <row r="295" s="376" customFormat="1" ht="20.100000000000001" customHeight="1"/>
    <row r="296" s="376" customFormat="1" ht="20.100000000000001" customHeight="1"/>
    <row r="297" s="376" customFormat="1" ht="20.100000000000001" customHeight="1"/>
    <row r="298" s="376" customFormat="1" ht="20.100000000000001" customHeight="1"/>
    <row r="299" s="376" customFormat="1" ht="20.100000000000001" customHeight="1"/>
    <row r="300" s="376" customFormat="1" ht="20.100000000000001" customHeight="1"/>
    <row r="301" s="376" customFormat="1" ht="20.100000000000001" customHeight="1"/>
    <row r="302" s="376" customFormat="1" ht="20.100000000000001" customHeight="1"/>
    <row r="303" s="376" customFormat="1" ht="20.100000000000001" customHeight="1"/>
    <row r="304" s="376" customFormat="1" ht="20.100000000000001" customHeight="1"/>
    <row r="305" s="376" customFormat="1" ht="20.100000000000001" customHeight="1"/>
    <row r="306" s="376" customFormat="1" ht="20.100000000000001" customHeight="1"/>
    <row r="307" s="376" customFormat="1" ht="20.100000000000001" customHeight="1"/>
    <row r="308" s="376" customFormat="1" ht="20.100000000000001" customHeight="1"/>
    <row r="309" s="376" customFormat="1" ht="20.100000000000001" customHeight="1"/>
    <row r="310" s="376" customFormat="1" ht="20.100000000000001" customHeight="1"/>
    <row r="311" s="376" customFormat="1" ht="20.100000000000001" customHeight="1"/>
    <row r="312" s="376" customFormat="1" ht="20.100000000000001" customHeight="1"/>
    <row r="313" s="376" customFormat="1" ht="20.100000000000001" customHeight="1"/>
    <row r="314" s="376" customFormat="1" ht="20.100000000000001" customHeight="1"/>
    <row r="315" s="376" customFormat="1" ht="20.100000000000001" customHeight="1"/>
    <row r="316" s="376" customFormat="1" ht="20.100000000000001" customHeight="1"/>
    <row r="317" s="376" customFormat="1" ht="20.100000000000001" customHeight="1"/>
    <row r="318" s="376" customFormat="1" ht="20.100000000000001" customHeight="1"/>
    <row r="319" s="376" customFormat="1" ht="20.100000000000001" customHeight="1"/>
    <row r="320" s="376" customFormat="1" ht="20.100000000000001" customHeight="1"/>
    <row r="321" s="376" customFormat="1" ht="20.100000000000001" customHeight="1"/>
    <row r="322" s="376" customFormat="1" ht="20.100000000000001" customHeight="1"/>
    <row r="323" s="376" customFormat="1" ht="20.100000000000001" customHeight="1"/>
    <row r="324" s="376" customFormat="1" ht="20.100000000000001" customHeight="1"/>
    <row r="325" s="376" customFormat="1" ht="20.100000000000001" customHeight="1"/>
    <row r="326" s="376" customFormat="1" ht="20.100000000000001" customHeight="1"/>
    <row r="327" s="376" customFormat="1" ht="20.100000000000001" customHeight="1"/>
    <row r="328" s="376" customFormat="1" ht="20.100000000000001" customHeight="1"/>
    <row r="329" s="376" customFormat="1" ht="20.100000000000001" customHeight="1"/>
    <row r="330" s="376" customFormat="1" ht="20.100000000000001" customHeight="1"/>
    <row r="331" s="376" customFormat="1" ht="20.100000000000001" customHeight="1"/>
    <row r="332" s="376" customFormat="1" ht="20.100000000000001" customHeight="1"/>
    <row r="333" s="376" customFormat="1" ht="20.100000000000001" customHeight="1"/>
    <row r="334" s="376" customFormat="1" ht="20.100000000000001" customHeight="1"/>
    <row r="335" s="376" customFormat="1" ht="20.100000000000001" customHeight="1"/>
    <row r="336" s="376" customFormat="1" ht="20.100000000000001" customHeight="1"/>
    <row r="337" s="376" customFormat="1" ht="20.100000000000001" customHeight="1"/>
    <row r="338" s="376" customFormat="1" ht="20.100000000000001" customHeight="1"/>
    <row r="339" s="376" customFormat="1" ht="20.100000000000001" customHeight="1"/>
    <row r="340" s="376" customFormat="1" ht="20.100000000000001" customHeight="1"/>
    <row r="341" s="376" customFormat="1" ht="20.100000000000001" customHeight="1"/>
    <row r="342" s="376" customFormat="1" ht="20.100000000000001" customHeight="1"/>
    <row r="343" s="376" customFormat="1" ht="20.100000000000001" customHeight="1"/>
    <row r="344" s="376" customFormat="1" ht="20.100000000000001" customHeight="1"/>
    <row r="345" s="376" customFormat="1" ht="20.100000000000001" customHeight="1"/>
    <row r="346" s="376" customFormat="1" ht="20.100000000000001" customHeight="1"/>
    <row r="347" s="376" customFormat="1" ht="20.100000000000001" customHeight="1"/>
    <row r="348" s="376" customFormat="1" ht="20.100000000000001" customHeight="1"/>
    <row r="349" s="376" customFormat="1" ht="20.100000000000001" customHeight="1"/>
    <row r="350" s="376" customFormat="1" ht="20.100000000000001" customHeight="1"/>
    <row r="351" s="376" customFormat="1" ht="20.100000000000001" customHeight="1"/>
    <row r="352" s="376" customFormat="1" ht="20.100000000000001" customHeight="1"/>
    <row r="353" s="376" customFormat="1" ht="20.100000000000001" customHeight="1"/>
    <row r="354" s="376" customFormat="1" ht="20.100000000000001" customHeight="1"/>
    <row r="355" s="376" customFormat="1" ht="20.100000000000001" customHeight="1"/>
    <row r="356" s="376" customFormat="1" ht="20.100000000000001" customHeight="1"/>
    <row r="357" s="376" customFormat="1" ht="20.100000000000001" customHeight="1"/>
    <row r="358" s="376" customFormat="1" ht="20.100000000000001" customHeight="1"/>
    <row r="359" s="376" customFormat="1" ht="20.100000000000001" customHeight="1"/>
    <row r="360" s="376" customFormat="1" ht="20.100000000000001" customHeight="1"/>
    <row r="361" s="376" customFormat="1" ht="20.100000000000001" customHeight="1"/>
    <row r="362" s="376" customFormat="1" ht="20.100000000000001" customHeight="1"/>
    <row r="363" s="376" customFormat="1" ht="20.100000000000001" customHeight="1"/>
    <row r="364" s="376" customFormat="1" ht="20.100000000000001" customHeight="1"/>
    <row r="365" s="376" customFormat="1" ht="20.100000000000001" customHeight="1"/>
    <row r="366" s="376" customFormat="1" ht="20.100000000000001" customHeight="1"/>
    <row r="367" s="376" customFormat="1" ht="20.100000000000001" customHeight="1"/>
    <row r="368" s="376" customFormat="1" ht="20.100000000000001" customHeight="1"/>
    <row r="369" s="376" customFormat="1" ht="20.100000000000001" customHeight="1"/>
    <row r="370" s="376" customFormat="1" ht="20.100000000000001" customHeight="1"/>
    <row r="371" s="376" customFormat="1" ht="20.100000000000001" customHeight="1"/>
    <row r="372" s="376" customFormat="1" ht="20.100000000000001" customHeight="1"/>
    <row r="373" s="376" customFormat="1" ht="20.100000000000001" customHeight="1"/>
    <row r="374" s="376" customFormat="1" ht="20.100000000000001" customHeight="1"/>
    <row r="375" s="376" customFormat="1" ht="20.100000000000001" customHeight="1"/>
    <row r="376" s="376" customFormat="1" ht="20.100000000000001" customHeight="1"/>
    <row r="377" s="376" customFormat="1" ht="20.100000000000001" customHeight="1"/>
    <row r="378" s="376" customFormat="1" ht="20.100000000000001" customHeight="1"/>
    <row r="379" s="376" customFormat="1" ht="20.100000000000001" customHeight="1"/>
    <row r="380" s="376" customFormat="1" ht="20.100000000000001" customHeight="1"/>
    <row r="381" s="376" customFormat="1" ht="20.100000000000001" customHeight="1"/>
    <row r="382" s="376" customFormat="1" ht="20.100000000000001" customHeight="1"/>
    <row r="383" s="376" customFormat="1" ht="20.100000000000001" customHeight="1"/>
    <row r="384" s="376" customFormat="1" ht="20.100000000000001" customHeight="1"/>
    <row r="385" s="376" customFormat="1" ht="20.100000000000001" customHeight="1"/>
    <row r="386" s="376" customFormat="1" ht="20.100000000000001" customHeight="1"/>
    <row r="387" s="376" customFormat="1" ht="20.100000000000001" customHeight="1"/>
    <row r="388" s="376" customFormat="1" ht="20.100000000000001" customHeight="1"/>
    <row r="389" s="376" customFormat="1" ht="20.100000000000001" customHeight="1"/>
    <row r="390" s="376" customFormat="1" ht="20.100000000000001" customHeight="1"/>
    <row r="391" s="376" customFormat="1" ht="20.100000000000001" customHeight="1"/>
    <row r="392" s="376" customFormat="1" ht="20.100000000000001" customHeight="1"/>
    <row r="393" s="376" customFormat="1" ht="20.100000000000001" customHeight="1"/>
    <row r="394" s="376" customFormat="1" ht="20.100000000000001" customHeight="1"/>
    <row r="395" s="376" customFormat="1" ht="20.100000000000001" customHeight="1"/>
    <row r="396" s="376" customFormat="1" ht="20.100000000000001" customHeight="1"/>
    <row r="397" s="376" customFormat="1" ht="20.100000000000001" customHeight="1"/>
    <row r="398" s="376" customFormat="1" ht="20.100000000000001" customHeight="1"/>
    <row r="399" s="376" customFormat="1" ht="20.100000000000001" customHeight="1"/>
    <row r="400" s="376" customFormat="1" ht="20.100000000000001" customHeight="1"/>
    <row r="401" s="376" customFormat="1" ht="20.100000000000001" customHeight="1"/>
    <row r="402" s="376" customFormat="1" ht="20.100000000000001" customHeight="1"/>
    <row r="403" s="376" customFormat="1" ht="20.100000000000001" customHeight="1"/>
    <row r="404" s="376" customFormat="1" ht="20.100000000000001" customHeight="1"/>
    <row r="405" s="376" customFormat="1" ht="20.100000000000001" customHeight="1"/>
    <row r="406" s="376" customFormat="1" ht="20.100000000000001" customHeight="1"/>
    <row r="407" s="376" customFormat="1" ht="20.100000000000001" customHeight="1"/>
    <row r="408" s="376" customFormat="1" ht="20.100000000000001" customHeight="1"/>
    <row r="409" s="376" customFormat="1" ht="20.100000000000001" customHeight="1"/>
    <row r="410" s="376" customFormat="1" ht="20.100000000000001" customHeight="1"/>
    <row r="411" s="376" customFormat="1" ht="20.100000000000001" customHeight="1"/>
    <row r="412" s="376" customFormat="1" ht="20.100000000000001" customHeight="1"/>
    <row r="413" s="376" customFormat="1" ht="20.100000000000001" customHeight="1"/>
    <row r="414" s="376" customFormat="1" ht="20.100000000000001" customHeight="1"/>
    <row r="415" s="376" customFormat="1" ht="20.100000000000001" customHeight="1"/>
    <row r="416" s="376" customFormat="1" ht="20.100000000000001" customHeight="1"/>
    <row r="417" s="376" customFormat="1" ht="20.100000000000001" customHeight="1"/>
    <row r="418" s="376" customFormat="1" ht="20.100000000000001" customHeight="1"/>
    <row r="419" s="376" customFormat="1" ht="20.100000000000001" customHeight="1"/>
    <row r="420" s="376" customFormat="1" ht="20.100000000000001" customHeight="1"/>
    <row r="421" s="376" customFormat="1" ht="20.100000000000001" customHeight="1"/>
    <row r="422" s="376" customFormat="1" ht="20.100000000000001" customHeight="1"/>
    <row r="423" s="376" customFormat="1" ht="20.100000000000001" customHeight="1"/>
    <row r="424" s="376" customFormat="1" ht="20.100000000000001" customHeight="1"/>
    <row r="425" s="376" customFormat="1" ht="20.100000000000001" customHeight="1"/>
    <row r="426" s="376" customFormat="1" ht="20.100000000000001" customHeight="1"/>
    <row r="427" s="376" customFormat="1" ht="20.100000000000001" customHeight="1"/>
    <row r="428" s="376" customFormat="1" ht="20.100000000000001" customHeight="1"/>
    <row r="429" s="376" customFormat="1" ht="20.100000000000001" customHeight="1"/>
    <row r="430" s="376" customFormat="1" ht="20.100000000000001" customHeight="1"/>
    <row r="431" s="376" customFormat="1" ht="20.100000000000001" customHeight="1"/>
    <row r="432" s="376" customFormat="1" ht="20.100000000000001" customHeight="1"/>
    <row r="433" s="376" customFormat="1" ht="20.100000000000001" customHeight="1"/>
    <row r="434" s="376" customFormat="1" ht="20.100000000000001" customHeight="1"/>
    <row r="435" s="376" customFormat="1" ht="20.100000000000001" customHeight="1"/>
    <row r="436" s="376" customFormat="1" ht="20.100000000000001" customHeight="1"/>
    <row r="437" s="376" customFormat="1" ht="20.100000000000001" customHeight="1"/>
    <row r="438" s="376" customFormat="1" ht="20.100000000000001" customHeight="1"/>
    <row r="439" s="376" customFormat="1" ht="20.100000000000001" customHeight="1"/>
    <row r="440" s="376" customFormat="1" ht="20.100000000000001" customHeight="1"/>
    <row r="441" s="376" customFormat="1" ht="20.100000000000001" customHeight="1"/>
    <row r="442" s="376" customFormat="1" ht="20.100000000000001" customHeight="1"/>
    <row r="443" s="376" customFormat="1" ht="20.100000000000001" customHeight="1"/>
    <row r="444" s="376" customFormat="1" ht="20.100000000000001" customHeight="1"/>
    <row r="445" s="376" customFormat="1" ht="20.100000000000001" customHeight="1"/>
    <row r="446" s="376" customFormat="1" ht="20.100000000000001" customHeight="1"/>
    <row r="447" s="376" customFormat="1" ht="20.100000000000001" customHeight="1"/>
    <row r="448" s="376" customFormat="1" ht="20.100000000000001" customHeight="1"/>
    <row r="449" s="376" customFormat="1" ht="20.100000000000001" customHeight="1"/>
    <row r="450" s="376" customFormat="1" ht="20.100000000000001" customHeight="1"/>
    <row r="451" s="376" customFormat="1" ht="20.100000000000001" customHeight="1"/>
    <row r="452" s="376" customFormat="1" ht="20.100000000000001" customHeight="1"/>
    <row r="453" s="376" customFormat="1" ht="20.100000000000001" customHeight="1"/>
    <row r="454" s="376" customFormat="1" ht="20.100000000000001" customHeight="1"/>
    <row r="455" s="376" customFormat="1" ht="20.100000000000001" customHeight="1"/>
    <row r="456" s="376" customFormat="1" ht="20.100000000000001" customHeight="1"/>
    <row r="457" s="376" customFormat="1" ht="20.100000000000001" customHeight="1"/>
    <row r="458" s="376" customFormat="1" ht="20.100000000000001" customHeight="1"/>
    <row r="459" s="376" customFormat="1" ht="20.100000000000001" customHeight="1"/>
    <row r="460" s="376" customFormat="1" ht="20.100000000000001" customHeight="1"/>
    <row r="461" s="376" customFormat="1" ht="20.100000000000001" customHeight="1"/>
    <row r="462" s="376" customFormat="1" ht="20.100000000000001" customHeight="1"/>
    <row r="463" s="376" customFormat="1" ht="20.100000000000001" customHeight="1"/>
    <row r="464" s="376" customFormat="1" ht="20.100000000000001" customHeight="1"/>
    <row r="465" s="376" customFormat="1" ht="20.100000000000001" customHeight="1"/>
    <row r="466" s="376" customFormat="1" ht="20.100000000000001" customHeight="1"/>
    <row r="467" s="376" customFormat="1" ht="20.100000000000001" customHeight="1"/>
    <row r="468" s="376" customFormat="1" ht="20.100000000000001" customHeight="1"/>
    <row r="469" s="376" customFormat="1" ht="20.100000000000001" customHeight="1"/>
    <row r="470" s="376" customFormat="1" ht="20.100000000000001" customHeight="1"/>
    <row r="471" s="376" customFormat="1" ht="20.100000000000001" customHeight="1"/>
    <row r="472" s="376" customFormat="1" ht="20.100000000000001" customHeight="1"/>
    <row r="473" s="376" customFormat="1" ht="20.100000000000001" customHeight="1"/>
    <row r="474" s="376" customFormat="1" ht="20.100000000000001" customHeight="1"/>
    <row r="475" s="376" customFormat="1" ht="20.100000000000001" customHeight="1"/>
    <row r="476" s="376" customFormat="1" ht="20.100000000000001" customHeight="1"/>
    <row r="477" s="376" customFormat="1" ht="20.100000000000001" customHeight="1"/>
    <row r="478" s="376" customFormat="1" ht="20.100000000000001" customHeight="1"/>
    <row r="479" s="376" customFormat="1" ht="20.100000000000001" customHeight="1"/>
    <row r="480" s="376" customFormat="1" ht="20.100000000000001" customHeight="1"/>
    <row r="481" s="376" customFormat="1" ht="20.100000000000001" customHeight="1"/>
    <row r="482" s="376" customFormat="1" ht="20.100000000000001" customHeight="1"/>
    <row r="483" s="376" customFormat="1" ht="20.100000000000001" customHeight="1"/>
    <row r="484" s="376" customFormat="1" ht="20.100000000000001" customHeight="1"/>
    <row r="485" s="376" customFormat="1" ht="20.100000000000001" customHeight="1"/>
    <row r="486" s="376" customFormat="1" ht="20.100000000000001" customHeight="1"/>
    <row r="487" s="376" customFormat="1" ht="20.100000000000001" customHeight="1"/>
    <row r="488" s="376" customFormat="1" ht="20.100000000000001" customHeight="1"/>
    <row r="489" s="376" customFormat="1" ht="20.100000000000001" customHeight="1"/>
    <row r="490" s="376" customFormat="1" ht="20.100000000000001" customHeight="1"/>
    <row r="491" s="376" customFormat="1" ht="20.100000000000001" customHeight="1"/>
    <row r="492" s="376" customFormat="1" ht="20.100000000000001" customHeight="1"/>
    <row r="493" s="376" customFormat="1" ht="20.100000000000001" customHeight="1"/>
    <row r="494" s="376" customFormat="1" ht="20.100000000000001" customHeight="1"/>
    <row r="495" s="376" customFormat="1" ht="20.100000000000001" customHeight="1"/>
    <row r="496" s="376" customFormat="1" ht="20.100000000000001" customHeight="1"/>
    <row r="497" s="376" customFormat="1" ht="20.100000000000001" customHeight="1"/>
    <row r="498" s="376" customFormat="1" ht="20.100000000000001" customHeight="1"/>
    <row r="499" s="376" customFormat="1" ht="20.100000000000001" customHeight="1"/>
    <row r="500" s="376" customFormat="1" ht="20.100000000000001" customHeight="1"/>
    <row r="501" s="376" customFormat="1" ht="20.100000000000001" customHeight="1"/>
    <row r="502" s="376" customFormat="1" ht="20.100000000000001" customHeight="1"/>
    <row r="503" s="376" customFormat="1" ht="20.100000000000001" customHeight="1"/>
    <row r="504" s="376" customFormat="1" ht="20.100000000000001" customHeight="1"/>
    <row r="505" s="376" customFormat="1" ht="20.100000000000001" customHeight="1"/>
    <row r="506" s="376" customFormat="1" ht="20.100000000000001" customHeight="1"/>
    <row r="507" s="376" customFormat="1" ht="20.100000000000001" customHeight="1"/>
    <row r="508" s="376" customFormat="1" ht="20.100000000000001" customHeight="1"/>
    <row r="509" s="376" customFormat="1" ht="20.100000000000001" customHeight="1"/>
    <row r="510" s="376" customFormat="1" ht="20.100000000000001" customHeight="1"/>
    <row r="511" s="376" customFormat="1" ht="20.100000000000001" customHeight="1"/>
    <row r="512" s="376" customFormat="1" ht="20.100000000000001" customHeight="1"/>
    <row r="513" s="376" customFormat="1" ht="20.100000000000001" customHeight="1"/>
    <row r="514" s="376" customFormat="1" ht="20.100000000000001" customHeight="1"/>
    <row r="515" s="376" customFormat="1" ht="20.100000000000001" customHeight="1"/>
    <row r="516" s="376" customFormat="1" ht="20.100000000000001" customHeight="1"/>
    <row r="517" s="376" customFormat="1" ht="20.100000000000001" customHeight="1"/>
    <row r="518" s="376" customFormat="1" ht="20.100000000000001" customHeight="1"/>
    <row r="519" s="376" customFormat="1" ht="20.100000000000001" customHeight="1"/>
    <row r="520" s="376" customFormat="1" ht="20.100000000000001" customHeight="1"/>
    <row r="521" s="376" customFormat="1" ht="20.100000000000001" customHeight="1"/>
    <row r="522" s="376" customFormat="1" ht="20.100000000000001" customHeight="1"/>
    <row r="523" s="376" customFormat="1" ht="20.100000000000001" customHeight="1"/>
    <row r="524" s="376" customFormat="1" ht="20.100000000000001" customHeight="1"/>
    <row r="525" s="376" customFormat="1" ht="20.100000000000001" customHeight="1"/>
    <row r="526" s="376" customFormat="1" ht="20.100000000000001" customHeight="1"/>
    <row r="527" s="376" customFormat="1" ht="20.100000000000001" customHeight="1"/>
    <row r="528" s="376" customFormat="1" ht="20.100000000000001" customHeight="1"/>
    <row r="529" s="376" customFormat="1" ht="20.100000000000001" customHeight="1"/>
    <row r="530" s="376" customFormat="1" ht="20.100000000000001" customHeight="1"/>
    <row r="531" s="376" customFormat="1" ht="20.100000000000001" customHeight="1"/>
    <row r="532" s="376" customFormat="1" ht="20.100000000000001" customHeight="1"/>
    <row r="533" s="376" customFormat="1" ht="20.100000000000001" customHeight="1"/>
    <row r="534" s="376" customFormat="1" ht="20.100000000000001" customHeight="1"/>
    <row r="535" s="376" customFormat="1" ht="20.100000000000001" customHeight="1"/>
    <row r="536" s="376" customFormat="1" ht="20.100000000000001" customHeight="1"/>
    <row r="537" s="376" customFormat="1" ht="20.100000000000001" customHeight="1"/>
    <row r="538" s="376" customFormat="1" ht="20.100000000000001" customHeight="1"/>
    <row r="539" s="376" customFormat="1" ht="20.100000000000001" customHeight="1"/>
    <row r="540" s="376" customFormat="1" ht="20.100000000000001" customHeight="1"/>
    <row r="541" s="376" customFormat="1" ht="20.100000000000001" customHeight="1"/>
    <row r="542" s="376" customFormat="1" ht="20.100000000000001" customHeight="1"/>
    <row r="543" s="376" customFormat="1" ht="20.100000000000001" customHeight="1"/>
    <row r="544" s="376" customFormat="1" ht="20.100000000000001" customHeight="1"/>
    <row r="545" s="376" customFormat="1" ht="20.100000000000001" customHeight="1"/>
    <row r="546" s="376" customFormat="1" ht="20.100000000000001" customHeight="1"/>
    <row r="547" s="376" customFormat="1" ht="20.100000000000001" customHeight="1"/>
    <row r="548" s="376" customFormat="1" ht="20.100000000000001" customHeight="1"/>
    <row r="549" s="376" customFormat="1" ht="20.100000000000001" customHeight="1"/>
    <row r="550" s="376" customFormat="1" ht="20.100000000000001" customHeight="1"/>
    <row r="551" s="376" customFormat="1" ht="20.100000000000001" customHeight="1"/>
    <row r="552" s="376" customFormat="1" ht="20.100000000000001" customHeight="1"/>
    <row r="553" s="376" customFormat="1" ht="20.100000000000001" customHeight="1"/>
    <row r="554" s="376" customFormat="1" ht="20.100000000000001" customHeight="1"/>
    <row r="555" s="376" customFormat="1" ht="20.100000000000001" customHeight="1"/>
    <row r="556" s="376" customFormat="1" ht="20.100000000000001" customHeight="1"/>
    <row r="557" s="376" customFormat="1" ht="20.100000000000001" customHeight="1"/>
    <row r="558" s="376" customFormat="1" ht="20.100000000000001" customHeight="1"/>
    <row r="559" s="376" customFormat="1" ht="20.100000000000001" customHeight="1"/>
    <row r="560" s="376" customFormat="1" ht="20.100000000000001" customHeight="1"/>
    <row r="561" s="376" customFormat="1" ht="20.100000000000001" customHeight="1"/>
    <row r="562" s="376" customFormat="1" ht="20.100000000000001" customHeight="1"/>
    <row r="563" s="376" customFormat="1" ht="20.100000000000001" customHeight="1"/>
    <row r="564" s="376" customFormat="1" ht="20.100000000000001" customHeight="1"/>
    <row r="565" s="376" customFormat="1" ht="20.100000000000001" customHeight="1"/>
    <row r="566" s="376" customFormat="1" ht="20.100000000000001" customHeight="1"/>
    <row r="567" s="376" customFormat="1" ht="20.100000000000001" customHeight="1"/>
    <row r="568" s="376" customFormat="1" ht="20.100000000000001" customHeight="1"/>
    <row r="569" s="376" customFormat="1" ht="20.100000000000001" customHeight="1"/>
    <row r="570" s="376" customFormat="1" ht="20.100000000000001" customHeight="1"/>
    <row r="571" s="376" customFormat="1" ht="20.100000000000001" customHeight="1"/>
    <row r="572" s="376" customFormat="1" ht="20.100000000000001" customHeight="1"/>
    <row r="573" s="376" customFormat="1" ht="20.100000000000001" customHeight="1"/>
    <row r="574" s="376" customFormat="1" ht="20.100000000000001" customHeight="1"/>
    <row r="575" s="376" customFormat="1" ht="20.100000000000001" customHeight="1"/>
    <row r="576" s="376" customFormat="1" ht="20.100000000000001" customHeight="1"/>
    <row r="577" s="376" customFormat="1" ht="20.100000000000001" customHeight="1"/>
    <row r="578" s="376" customFormat="1" ht="20.100000000000001" customHeight="1"/>
    <row r="579" s="376" customFormat="1" ht="20.100000000000001" customHeight="1"/>
    <row r="580" s="376" customFormat="1" ht="20.100000000000001" customHeight="1"/>
    <row r="581" s="376" customFormat="1" ht="20.100000000000001" customHeight="1"/>
    <row r="582" s="376" customFormat="1" ht="20.100000000000001" customHeight="1"/>
    <row r="583" s="376" customFormat="1" ht="20.100000000000001" customHeight="1"/>
    <row r="584" s="376" customFormat="1" ht="20.100000000000001" customHeight="1"/>
    <row r="585" s="376" customFormat="1" ht="20.100000000000001" customHeight="1"/>
    <row r="586" s="376" customFormat="1" ht="20.100000000000001" customHeight="1"/>
    <row r="587" s="376" customFormat="1" ht="20.100000000000001" customHeight="1"/>
    <row r="588" s="376" customFormat="1" ht="20.100000000000001" customHeight="1"/>
    <row r="589" s="376" customFormat="1" ht="20.100000000000001" customHeight="1"/>
    <row r="590" s="376" customFormat="1" ht="20.100000000000001" customHeight="1"/>
    <row r="591" s="376" customFormat="1" ht="20.100000000000001" customHeight="1"/>
    <row r="592" s="376" customFormat="1" ht="20.100000000000001" customHeight="1"/>
    <row r="593" s="376" customFormat="1" ht="20.100000000000001" customHeight="1"/>
    <row r="594" s="376" customFormat="1" ht="20.100000000000001" customHeight="1"/>
    <row r="595" s="376" customFormat="1" ht="20.100000000000001" customHeight="1"/>
    <row r="596" s="376" customFormat="1" ht="20.100000000000001" customHeight="1"/>
    <row r="597" s="376" customFormat="1" ht="20.100000000000001" customHeight="1"/>
    <row r="598" s="376" customFormat="1" ht="20.100000000000001" customHeight="1"/>
    <row r="599" s="376" customFormat="1" ht="20.100000000000001" customHeight="1"/>
    <row r="600" s="376" customFormat="1" ht="20.100000000000001" customHeight="1"/>
    <row r="601" s="376" customFormat="1" ht="20.100000000000001" customHeight="1"/>
    <row r="602" s="376" customFormat="1" ht="20.100000000000001" customHeight="1"/>
    <row r="603" s="376" customFormat="1" ht="20.100000000000001" customHeight="1"/>
    <row r="604" s="376" customFormat="1" ht="20.100000000000001" customHeight="1"/>
    <row r="605" s="376" customFormat="1" ht="20.100000000000001" customHeight="1"/>
    <row r="606" s="376" customFormat="1" ht="20.100000000000001" customHeight="1"/>
    <row r="607" s="376" customFormat="1" ht="20.100000000000001" customHeight="1"/>
    <row r="608" s="376" customFormat="1" ht="20.100000000000001" customHeight="1"/>
    <row r="609" s="376" customFormat="1" ht="20.100000000000001" customHeight="1"/>
    <row r="610" s="376" customFormat="1" ht="20.100000000000001" customHeight="1"/>
    <row r="611" s="376" customFormat="1" ht="20.100000000000001" customHeight="1"/>
    <row r="612" s="376" customFormat="1" ht="20.100000000000001" customHeight="1"/>
    <row r="613" s="376" customFormat="1" ht="20.100000000000001" customHeight="1"/>
    <row r="614" s="376" customFormat="1" ht="20.100000000000001" customHeight="1"/>
    <row r="615" s="376" customFormat="1" ht="20.100000000000001" customHeight="1"/>
    <row r="616" s="376" customFormat="1" ht="20.100000000000001" customHeight="1"/>
    <row r="617" s="376" customFormat="1" ht="20.100000000000001" customHeight="1"/>
    <row r="618" s="376" customFormat="1" ht="20.100000000000001" customHeight="1"/>
    <row r="619" s="376" customFormat="1" ht="20.100000000000001" customHeight="1"/>
    <row r="620" s="376" customFormat="1" ht="20.100000000000001" customHeight="1"/>
    <row r="621" s="376" customFormat="1" ht="20.100000000000001" customHeight="1"/>
    <row r="622" s="376" customFormat="1" ht="20.100000000000001" customHeight="1"/>
    <row r="623" s="376" customFormat="1" ht="20.100000000000001" customHeight="1"/>
    <row r="624" s="376" customFormat="1" ht="20.100000000000001" customHeight="1"/>
    <row r="625" s="376" customFormat="1" ht="20.100000000000001" customHeight="1"/>
    <row r="626" s="376" customFormat="1" ht="20.100000000000001" customHeight="1"/>
    <row r="627" s="376" customFormat="1" ht="20.100000000000001" customHeight="1"/>
    <row r="628" s="376" customFormat="1" ht="20.100000000000001" customHeight="1"/>
    <row r="629" s="376" customFormat="1" ht="20.100000000000001" customHeight="1"/>
    <row r="630" s="376" customFormat="1" ht="20.100000000000001" customHeight="1"/>
    <row r="631" s="376" customFormat="1" ht="20.100000000000001" customHeight="1"/>
    <row r="632" s="376" customFormat="1" ht="20.100000000000001" customHeight="1"/>
    <row r="633" s="376" customFormat="1" ht="20.100000000000001" customHeight="1"/>
    <row r="634" s="376" customFormat="1" ht="20.100000000000001" customHeight="1"/>
    <row r="635" s="376" customFormat="1" ht="20.100000000000001" customHeight="1"/>
    <row r="636" s="376" customFormat="1" ht="20.100000000000001" customHeight="1"/>
    <row r="637" s="376" customFormat="1" ht="20.100000000000001" customHeight="1"/>
    <row r="638" s="376" customFormat="1" ht="20.100000000000001" customHeight="1"/>
    <row r="639" s="376" customFormat="1" ht="20.100000000000001" customHeight="1"/>
    <row r="640" s="376" customFormat="1" ht="20.100000000000001" customHeight="1"/>
    <row r="641" s="376" customFormat="1" ht="20.100000000000001" customHeight="1"/>
    <row r="642" s="376" customFormat="1" ht="20.100000000000001" customHeight="1"/>
    <row r="643" s="376" customFormat="1" ht="20.100000000000001" customHeight="1"/>
    <row r="644" s="376" customFormat="1" ht="20.100000000000001" customHeight="1"/>
    <row r="645" s="376" customFormat="1" ht="20.100000000000001" customHeight="1"/>
    <row r="646" s="376" customFormat="1" ht="20.100000000000001" customHeight="1"/>
    <row r="647" s="376" customFormat="1" ht="20.100000000000001" customHeight="1"/>
    <row r="648" s="376" customFormat="1" ht="20.100000000000001" customHeight="1"/>
    <row r="649" s="376" customFormat="1" ht="20.100000000000001" customHeight="1"/>
    <row r="650" s="376" customFormat="1" ht="20.100000000000001" customHeight="1"/>
    <row r="651" s="376" customFormat="1" ht="20.100000000000001" customHeight="1"/>
    <row r="652" s="376" customFormat="1" ht="20.100000000000001" customHeight="1"/>
    <row r="653" s="376" customFormat="1" ht="20.100000000000001" customHeight="1"/>
    <row r="654" s="376" customFormat="1" ht="20.100000000000001" customHeight="1"/>
    <row r="655" s="376" customFormat="1" ht="20.100000000000001" customHeight="1"/>
    <row r="656" s="376" customFormat="1" ht="20.100000000000001" customHeight="1"/>
    <row r="657" s="376" customFormat="1" ht="20.100000000000001" customHeight="1"/>
    <row r="658" s="376" customFormat="1" ht="20.100000000000001" customHeight="1"/>
    <row r="659" s="376" customFormat="1" ht="20.100000000000001" customHeight="1"/>
    <row r="660" s="376" customFormat="1" ht="20.100000000000001" customHeight="1"/>
    <row r="661" s="376" customFormat="1" ht="20.100000000000001" customHeight="1"/>
    <row r="662" s="376" customFormat="1" ht="20.100000000000001" customHeight="1"/>
    <row r="663" s="376" customFormat="1" ht="20.100000000000001" customHeight="1"/>
    <row r="664" s="376" customFormat="1" ht="20.100000000000001" customHeight="1"/>
    <row r="665" s="376" customFormat="1" ht="20.100000000000001" customHeight="1"/>
    <row r="666" s="376" customFormat="1" ht="20.100000000000001" customHeight="1"/>
    <row r="667" s="376" customFormat="1" ht="20.100000000000001" customHeight="1"/>
    <row r="668" s="376" customFormat="1" ht="20.100000000000001" customHeight="1"/>
    <row r="669" s="376" customFormat="1" ht="20.100000000000001" customHeight="1"/>
    <row r="670" s="376" customFormat="1" ht="20.100000000000001" customHeight="1"/>
    <row r="671" s="376" customFormat="1" ht="20.100000000000001" customHeight="1"/>
    <row r="672" s="376" customFormat="1" ht="20.100000000000001" customHeight="1"/>
    <row r="673" s="376" customFormat="1" ht="20.100000000000001" customHeight="1"/>
    <row r="674" s="376" customFormat="1" ht="20.100000000000001" customHeight="1"/>
    <row r="675" s="376" customFormat="1" ht="20.100000000000001" customHeight="1"/>
    <row r="676" s="376" customFormat="1" ht="20.100000000000001" customHeight="1"/>
    <row r="677" s="376" customFormat="1" ht="20.100000000000001" customHeight="1"/>
    <row r="678" s="376" customFormat="1" ht="20.100000000000001" customHeight="1"/>
    <row r="679" s="376" customFormat="1" ht="20.100000000000001" customHeight="1"/>
    <row r="680" s="376" customFormat="1" ht="20.100000000000001" customHeight="1"/>
    <row r="681" s="376" customFormat="1" ht="20.100000000000001" customHeight="1"/>
    <row r="682" s="376" customFormat="1" ht="20.100000000000001" customHeight="1"/>
    <row r="683" s="376" customFormat="1" ht="20.100000000000001" customHeight="1"/>
    <row r="684" s="376" customFormat="1" ht="20.100000000000001" customHeight="1"/>
    <row r="685" s="376" customFormat="1" ht="20.100000000000001" customHeight="1"/>
    <row r="686" s="376" customFormat="1" ht="20.100000000000001" customHeight="1"/>
    <row r="687" s="376" customFormat="1" ht="20.100000000000001" customHeight="1"/>
    <row r="688" s="376" customFormat="1" ht="20.100000000000001" customHeight="1"/>
    <row r="689" s="376" customFormat="1" ht="20.100000000000001" customHeight="1"/>
    <row r="690" s="376" customFormat="1" ht="20.100000000000001" customHeight="1"/>
    <row r="691" s="376" customFormat="1" ht="20.100000000000001" customHeight="1"/>
    <row r="692" s="376" customFormat="1" ht="20.100000000000001" customHeight="1"/>
    <row r="693" s="376" customFormat="1" ht="20.100000000000001" customHeight="1"/>
    <row r="694" s="376" customFormat="1" ht="20.100000000000001" customHeight="1"/>
    <row r="695" s="376" customFormat="1" ht="20.100000000000001" customHeight="1"/>
    <row r="696" s="376" customFormat="1" ht="20.100000000000001" customHeight="1"/>
    <row r="697" s="376" customFormat="1" ht="20.100000000000001" customHeight="1"/>
    <row r="698" s="376" customFormat="1" ht="20.100000000000001" customHeight="1"/>
    <row r="699" s="376" customFormat="1" ht="20.100000000000001" customHeight="1"/>
    <row r="700" s="376" customFormat="1" ht="20.100000000000001" customHeight="1"/>
    <row r="701" s="376" customFormat="1" ht="20.100000000000001" customHeight="1"/>
    <row r="702" s="376" customFormat="1" ht="20.100000000000001" customHeight="1"/>
    <row r="703" s="376" customFormat="1" ht="20.100000000000001" customHeight="1"/>
    <row r="704" s="376" customFormat="1" ht="20.100000000000001" customHeight="1"/>
    <row r="705" s="376" customFormat="1" ht="20.100000000000001" customHeight="1"/>
    <row r="706" s="376" customFormat="1" ht="20.100000000000001" customHeight="1"/>
    <row r="707" s="376" customFormat="1" ht="20.100000000000001" customHeight="1"/>
    <row r="708" s="376" customFormat="1" ht="20.100000000000001" customHeight="1"/>
    <row r="709" s="376" customFormat="1" ht="20.100000000000001" customHeight="1"/>
    <row r="710" s="376" customFormat="1" ht="20.100000000000001" customHeight="1"/>
    <row r="711" s="376" customFormat="1" ht="20.100000000000001" customHeight="1"/>
    <row r="712" s="376" customFormat="1" ht="20.100000000000001" customHeight="1"/>
    <row r="713" s="376" customFormat="1" ht="20.100000000000001" customHeight="1"/>
    <row r="714" s="376" customFormat="1" ht="20.100000000000001" customHeight="1"/>
    <row r="715" s="376" customFormat="1" ht="20.100000000000001" customHeight="1"/>
    <row r="716" s="376" customFormat="1" ht="20.100000000000001" customHeight="1"/>
    <row r="717" s="376" customFormat="1" ht="20.100000000000001" customHeight="1"/>
    <row r="718" s="376" customFormat="1" ht="20.100000000000001" customHeight="1"/>
    <row r="719" s="376" customFormat="1" ht="20.100000000000001" customHeight="1"/>
    <row r="720" s="376" customFormat="1" ht="20.100000000000001" customHeight="1"/>
    <row r="721" s="376" customFormat="1" ht="20.100000000000001" customHeight="1"/>
    <row r="722" s="376" customFormat="1" ht="20.100000000000001" customHeight="1"/>
    <row r="723" s="376" customFormat="1" ht="20.100000000000001" customHeight="1"/>
    <row r="724" s="376" customFormat="1" ht="20.100000000000001" customHeight="1"/>
    <row r="725" s="376" customFormat="1" ht="20.100000000000001" customHeight="1"/>
    <row r="726" s="376" customFormat="1" ht="20.100000000000001" customHeight="1"/>
    <row r="727" s="376" customFormat="1" ht="20.100000000000001" customHeight="1"/>
    <row r="728" s="376" customFormat="1" ht="20.100000000000001" customHeight="1"/>
    <row r="729" s="376" customFormat="1" ht="20.100000000000001" customHeight="1"/>
    <row r="730" s="376" customFormat="1" ht="20.100000000000001" customHeight="1"/>
    <row r="731" s="376" customFormat="1" ht="20.100000000000001" customHeight="1"/>
    <row r="732" s="376" customFormat="1" ht="20.100000000000001" customHeight="1"/>
    <row r="733" s="376" customFormat="1" ht="20.100000000000001" customHeight="1"/>
    <row r="734" s="376" customFormat="1" ht="20.100000000000001" customHeight="1"/>
    <row r="735" s="376" customFormat="1" ht="20.100000000000001" customHeight="1"/>
    <row r="736" s="376" customFormat="1" ht="20.100000000000001" customHeight="1"/>
    <row r="737" s="376" customFormat="1" ht="20.100000000000001" customHeight="1"/>
    <row r="738" s="376" customFormat="1" ht="20.100000000000001" customHeight="1"/>
    <row r="739" s="376" customFormat="1" ht="20.100000000000001" customHeight="1"/>
    <row r="740" s="376" customFormat="1" ht="20.100000000000001" customHeight="1"/>
    <row r="741" s="376" customFormat="1" ht="20.100000000000001" customHeight="1"/>
    <row r="742" s="376" customFormat="1" ht="20.100000000000001" customHeight="1"/>
    <row r="743" s="376" customFormat="1" ht="20.100000000000001" customHeight="1"/>
    <row r="744" s="376" customFormat="1" ht="20.100000000000001" customHeight="1"/>
    <row r="745" s="376" customFormat="1" ht="20.100000000000001" customHeight="1"/>
    <row r="746" s="376" customFormat="1" ht="20.100000000000001" customHeight="1"/>
    <row r="747" s="376" customFormat="1" ht="20.100000000000001" customHeight="1"/>
    <row r="748" s="376" customFormat="1" ht="20.100000000000001" customHeight="1"/>
    <row r="749" s="376" customFormat="1" ht="20.100000000000001" customHeight="1"/>
    <row r="750" s="376" customFormat="1" ht="20.100000000000001" customHeight="1"/>
    <row r="751" s="376" customFormat="1" ht="20.100000000000001" customHeight="1"/>
    <row r="752" s="376" customFormat="1" ht="20.100000000000001" customHeight="1"/>
    <row r="753" s="376" customFormat="1" ht="20.100000000000001" customHeight="1"/>
    <row r="754" s="376" customFormat="1" ht="20.100000000000001" customHeight="1"/>
    <row r="755" s="376" customFormat="1" ht="20.100000000000001" customHeight="1"/>
    <row r="756" s="376" customFormat="1" ht="20.100000000000001" customHeight="1"/>
    <row r="757" s="376" customFormat="1" ht="20.100000000000001" customHeight="1"/>
    <row r="758" s="376" customFormat="1" ht="20.100000000000001" customHeight="1"/>
    <row r="759" s="376" customFormat="1" ht="20.100000000000001" customHeight="1"/>
    <row r="760" s="376" customFormat="1" ht="20.100000000000001" customHeight="1"/>
    <row r="761" s="376" customFormat="1" ht="20.100000000000001" customHeight="1"/>
    <row r="762" s="376" customFormat="1" ht="20.100000000000001" customHeight="1"/>
    <row r="763" s="376" customFormat="1" ht="20.100000000000001" customHeight="1"/>
    <row r="764" s="376" customFormat="1" ht="20.100000000000001" customHeight="1"/>
    <row r="765" s="376" customFormat="1" ht="20.100000000000001" customHeight="1"/>
    <row r="766" s="376" customFormat="1" ht="20.100000000000001" customHeight="1"/>
    <row r="767" s="376" customFormat="1" ht="20.100000000000001" customHeight="1"/>
    <row r="768" s="376" customFormat="1" ht="20.100000000000001" customHeight="1"/>
    <row r="769" s="376" customFormat="1" ht="20.100000000000001" customHeight="1"/>
    <row r="770" s="376" customFormat="1" ht="20.100000000000001" customHeight="1"/>
    <row r="771" s="376" customFormat="1" ht="20.100000000000001" customHeight="1"/>
    <row r="772" s="376" customFormat="1" ht="20.100000000000001" customHeight="1"/>
    <row r="773" s="376" customFormat="1" ht="20.100000000000001" customHeight="1"/>
    <row r="774" s="376" customFormat="1" ht="20.100000000000001" customHeight="1"/>
    <row r="775" s="376" customFormat="1" ht="20.100000000000001" customHeight="1"/>
    <row r="776" s="376" customFormat="1" ht="20.100000000000001" customHeight="1"/>
    <row r="777" s="376" customFormat="1" ht="20.100000000000001" customHeight="1"/>
    <row r="778" s="376" customFormat="1" ht="20.100000000000001" customHeight="1"/>
    <row r="779" s="376" customFormat="1" ht="20.100000000000001" customHeight="1"/>
    <row r="780" s="376" customFormat="1" ht="20.100000000000001" customHeight="1"/>
    <row r="781" s="376" customFormat="1" ht="20.100000000000001" customHeight="1"/>
    <row r="782" s="376" customFormat="1" ht="20.100000000000001" customHeight="1"/>
    <row r="783" s="376" customFormat="1" ht="20.100000000000001" customHeight="1"/>
    <row r="784" s="376" customFormat="1" ht="20.100000000000001" customHeight="1"/>
    <row r="785" s="376" customFormat="1" ht="20.100000000000001" customHeight="1"/>
    <row r="786" s="376" customFormat="1" ht="20.100000000000001" customHeight="1"/>
    <row r="787" s="376" customFormat="1" ht="20.100000000000001" customHeight="1"/>
    <row r="788" s="376" customFormat="1" ht="20.100000000000001" customHeight="1"/>
    <row r="789" s="376" customFormat="1" ht="20.100000000000001" customHeight="1"/>
    <row r="790" s="376" customFormat="1" ht="20.100000000000001" customHeight="1"/>
    <row r="791" s="376" customFormat="1" ht="20.100000000000001" customHeight="1"/>
    <row r="792" s="376" customFormat="1" ht="20.100000000000001" customHeight="1"/>
    <row r="793" s="376" customFormat="1" ht="20.100000000000001" customHeight="1"/>
    <row r="794" s="376" customFormat="1" ht="20.100000000000001" customHeight="1"/>
    <row r="795" s="376" customFormat="1" ht="20.100000000000001" customHeight="1"/>
    <row r="796" s="376" customFormat="1" ht="20.100000000000001" customHeight="1"/>
    <row r="797" s="376" customFormat="1" ht="20.100000000000001" customHeight="1"/>
    <row r="798" s="376" customFormat="1" ht="20.100000000000001" customHeight="1"/>
    <row r="799" s="376" customFormat="1" ht="20.100000000000001" customHeight="1"/>
    <row r="800" s="376" customFormat="1" ht="20.100000000000001" customHeight="1"/>
    <row r="801" s="376" customFormat="1" ht="20.100000000000001" customHeight="1"/>
    <row r="802" s="376" customFormat="1" ht="20.100000000000001" customHeight="1"/>
    <row r="803" s="376" customFormat="1" ht="20.100000000000001" customHeight="1"/>
    <row r="804" s="376" customFormat="1" ht="20.100000000000001" customHeight="1"/>
    <row r="805" s="376" customFormat="1" ht="20.100000000000001" customHeight="1"/>
    <row r="806" s="376" customFormat="1" ht="20.100000000000001" customHeight="1"/>
    <row r="807" s="376" customFormat="1" ht="20.100000000000001" customHeight="1"/>
    <row r="808" s="376" customFormat="1" ht="20.100000000000001" customHeight="1"/>
    <row r="809" s="376" customFormat="1" ht="20.100000000000001" customHeight="1"/>
    <row r="810" s="376" customFormat="1" ht="20.100000000000001" customHeight="1"/>
    <row r="811" s="376" customFormat="1" ht="20.100000000000001" customHeight="1"/>
    <row r="812" s="376" customFormat="1" ht="20.100000000000001" customHeight="1"/>
    <row r="813" s="376" customFormat="1" ht="20.100000000000001" customHeight="1"/>
    <row r="814" s="376" customFormat="1" ht="20.100000000000001" customHeight="1"/>
    <row r="815" s="376" customFormat="1" ht="20.100000000000001" customHeight="1"/>
    <row r="816" s="376" customFormat="1" ht="20.100000000000001" customHeight="1"/>
    <row r="817" s="376" customFormat="1" ht="20.100000000000001" customHeight="1"/>
    <row r="818" s="376" customFormat="1" ht="20.100000000000001" customHeight="1"/>
    <row r="819" s="376" customFormat="1" ht="20.100000000000001" customHeight="1"/>
    <row r="820" s="376" customFormat="1" ht="20.100000000000001" customHeight="1"/>
    <row r="821" s="376" customFormat="1" ht="20.100000000000001" customHeight="1"/>
    <row r="822" s="376" customFormat="1" ht="20.100000000000001" customHeight="1"/>
    <row r="823" s="376" customFormat="1" ht="20.100000000000001" customHeight="1"/>
    <row r="824" s="376" customFormat="1" ht="20.100000000000001" customHeight="1"/>
    <row r="825" s="376" customFormat="1" ht="20.100000000000001" customHeight="1"/>
    <row r="826" s="376" customFormat="1" ht="20.100000000000001" customHeight="1"/>
    <row r="827" s="376" customFormat="1" ht="20.100000000000001" customHeight="1"/>
    <row r="828" s="376" customFormat="1" ht="20.100000000000001" customHeight="1"/>
    <row r="829" s="376" customFormat="1" ht="20.100000000000001" customHeight="1"/>
    <row r="830" s="376" customFormat="1" ht="20.100000000000001" customHeight="1"/>
    <row r="831" s="376" customFormat="1" ht="20.100000000000001" customHeight="1"/>
    <row r="832" s="376" customFormat="1" ht="20.100000000000001" customHeight="1"/>
    <row r="833" s="376" customFormat="1" ht="20.100000000000001" customHeight="1"/>
    <row r="834" s="376" customFormat="1" ht="20.100000000000001" customHeight="1"/>
    <row r="835" s="376" customFormat="1" ht="20.100000000000001" customHeight="1"/>
    <row r="836" s="376" customFormat="1" ht="20.100000000000001" customHeight="1"/>
    <row r="837" s="376" customFormat="1" ht="20.100000000000001" customHeight="1"/>
    <row r="838" s="376" customFormat="1" ht="20.100000000000001" customHeight="1"/>
    <row r="839" s="376" customFormat="1" ht="20.100000000000001" customHeight="1"/>
    <row r="840" s="376" customFormat="1" ht="20.100000000000001" customHeight="1"/>
    <row r="841" s="376" customFormat="1" ht="20.100000000000001" customHeight="1"/>
    <row r="842" s="376" customFormat="1" ht="20.100000000000001" customHeight="1"/>
    <row r="843" s="376" customFormat="1" ht="20.100000000000001" customHeight="1"/>
    <row r="844" s="376" customFormat="1" ht="20.100000000000001" customHeight="1"/>
    <row r="845" s="376" customFormat="1" ht="20.100000000000001" customHeight="1"/>
    <row r="846" s="376" customFormat="1" ht="20.100000000000001" customHeight="1"/>
    <row r="847" s="376" customFormat="1" ht="20.100000000000001" customHeight="1"/>
    <row r="848" s="376" customFormat="1" ht="20.100000000000001" customHeight="1"/>
    <row r="849" s="376" customFormat="1" ht="20.100000000000001" customHeight="1"/>
    <row r="850" s="376" customFormat="1" ht="20.100000000000001" customHeight="1"/>
    <row r="851" s="376" customFormat="1" ht="20.100000000000001" customHeight="1"/>
    <row r="852" s="376" customFormat="1" ht="20.100000000000001" customHeight="1"/>
    <row r="853" s="376" customFormat="1" ht="20.100000000000001" customHeight="1"/>
    <row r="854" s="376" customFormat="1" ht="20.100000000000001" customHeight="1"/>
    <row r="855" s="376" customFormat="1" ht="20.100000000000001" customHeight="1"/>
    <row r="856" s="376" customFormat="1" ht="20.100000000000001" customHeight="1"/>
    <row r="857" s="376" customFormat="1" ht="20.100000000000001" customHeight="1"/>
    <row r="858" s="376" customFormat="1" ht="20.100000000000001" customHeight="1"/>
    <row r="859" s="376" customFormat="1" ht="20.100000000000001" customHeight="1"/>
    <row r="860" s="376" customFormat="1" ht="20.100000000000001" customHeight="1"/>
    <row r="861" s="376" customFormat="1" ht="20.100000000000001" customHeight="1"/>
    <row r="862" s="376" customFormat="1" ht="20.100000000000001" customHeight="1"/>
    <row r="863" s="376" customFormat="1" ht="20.100000000000001" customHeight="1"/>
    <row r="864" s="376" customFormat="1" ht="20.100000000000001" customHeight="1"/>
    <row r="865" s="376" customFormat="1" ht="20.100000000000001" customHeight="1"/>
    <row r="866" s="376" customFormat="1" ht="20.100000000000001" customHeight="1"/>
    <row r="867" s="376" customFormat="1" ht="20.100000000000001" customHeight="1"/>
    <row r="868" s="376" customFormat="1" ht="20.100000000000001" customHeight="1"/>
    <row r="869" s="376" customFormat="1" ht="20.100000000000001" customHeight="1"/>
    <row r="870" s="376" customFormat="1" ht="20.100000000000001" customHeight="1"/>
    <row r="871" s="376" customFormat="1" ht="20.100000000000001" customHeight="1"/>
    <row r="872" s="376" customFormat="1" ht="20.100000000000001" customHeight="1"/>
    <row r="873" s="376" customFormat="1" ht="20.100000000000001" customHeight="1"/>
    <row r="874" s="376" customFormat="1" ht="20.100000000000001" customHeight="1"/>
    <row r="875" s="376" customFormat="1" ht="20.100000000000001" customHeight="1"/>
    <row r="876" s="376" customFormat="1" ht="20.100000000000001" customHeight="1"/>
    <row r="877" s="376" customFormat="1" ht="20.100000000000001" customHeight="1"/>
    <row r="878" s="376" customFormat="1" ht="20.100000000000001" customHeight="1"/>
    <row r="879" s="376" customFormat="1" ht="20.100000000000001" customHeight="1"/>
  </sheetData>
  <mergeCells count="24">
    <mergeCell ref="B8:D10"/>
    <mergeCell ref="B11:D11"/>
    <mergeCell ref="J9:J10"/>
    <mergeCell ref="K9:K10"/>
    <mergeCell ref="E3:K3"/>
    <mergeCell ref="E4:K4"/>
    <mergeCell ref="E5:K5"/>
    <mergeCell ref="I8:K8"/>
    <mergeCell ref="I9:I10"/>
    <mergeCell ref="G63:H63"/>
    <mergeCell ref="E8:G8"/>
    <mergeCell ref="H8:H10"/>
    <mergeCell ref="F9:F10"/>
    <mergeCell ref="G9:G10"/>
    <mergeCell ref="E62:F62"/>
    <mergeCell ref="G62:H62"/>
    <mergeCell ref="E63:F63"/>
    <mergeCell ref="B23:D23"/>
    <mergeCell ref="C16:D16"/>
    <mergeCell ref="B12:B21"/>
    <mergeCell ref="C12:D12"/>
    <mergeCell ref="C14:D14"/>
    <mergeCell ref="C15:D15"/>
    <mergeCell ref="B22:D22"/>
  </mergeCells>
  <phoneticPr fontId="0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B1" s="312"/>
      <c r="C1" s="375"/>
      <c r="D1" s="375"/>
      <c r="E1" s="375"/>
      <c r="F1" s="375"/>
      <c r="G1" s="375"/>
      <c r="H1" s="312"/>
      <c r="I1" s="415"/>
      <c r="J1" s="415"/>
      <c r="K1" s="415" t="s">
        <v>1</v>
      </c>
      <c r="L1" s="312"/>
      <c r="M1" s="312"/>
    </row>
    <row r="2" spans="1:13" ht="20.100000000000001" customHeight="1">
      <c r="A2" s="362" t="s">
        <v>41</v>
      </c>
      <c r="B2" s="378" t="s">
        <v>2</v>
      </c>
      <c r="C2" s="416"/>
      <c r="D2" s="364" t="s">
        <v>42</v>
      </c>
      <c r="E2" s="312"/>
      <c r="F2" s="481" t="s">
        <v>163</v>
      </c>
      <c r="G2" s="480"/>
      <c r="H2" s="480"/>
      <c r="I2" s="480"/>
      <c r="J2" s="480"/>
      <c r="K2" s="480"/>
      <c r="L2" s="312"/>
      <c r="M2" s="312"/>
    </row>
    <row r="3" spans="1:13" ht="20.100000000000001" customHeight="1">
      <c r="A3" s="363" t="s">
        <v>70</v>
      </c>
      <c r="B3" s="377" t="s">
        <v>3</v>
      </c>
      <c r="C3" s="375"/>
      <c r="D3" s="313" t="s">
        <v>71</v>
      </c>
      <c r="E3" s="645" t="s">
        <v>190</v>
      </c>
      <c r="F3" s="646"/>
      <c r="G3" s="646"/>
      <c r="H3" s="646"/>
      <c r="I3" s="646"/>
      <c r="J3" s="646"/>
      <c r="K3" s="646"/>
      <c r="L3" s="312"/>
      <c r="M3" s="312"/>
    </row>
    <row r="4" spans="1:13" ht="19.5" customHeight="1">
      <c r="A4" s="314"/>
      <c r="B4" s="406"/>
      <c r="C4" s="406"/>
      <c r="D4" s="315"/>
      <c r="E4" s="647" t="s">
        <v>191</v>
      </c>
      <c r="F4" s="647"/>
      <c r="G4" s="647"/>
      <c r="H4" s="647"/>
      <c r="I4" s="647"/>
      <c r="J4" s="647"/>
      <c r="K4" s="647"/>
      <c r="L4" s="312"/>
      <c r="M4" s="312"/>
    </row>
    <row r="5" spans="1:13" ht="19.5" customHeight="1">
      <c r="A5" s="316"/>
      <c r="B5" s="375"/>
      <c r="C5" s="375"/>
      <c r="D5" s="317"/>
      <c r="E5" s="647" t="s">
        <v>192</v>
      </c>
      <c r="F5" s="647"/>
      <c r="G5" s="647"/>
      <c r="H5" s="647"/>
      <c r="I5" s="647"/>
      <c r="J5" s="647"/>
      <c r="K5" s="647"/>
      <c r="L5" s="312"/>
      <c r="M5" s="312"/>
    </row>
    <row r="6" spans="1:13" ht="20.100000000000001" customHeight="1">
      <c r="A6" s="318"/>
      <c r="B6" s="375"/>
      <c r="C6" s="379"/>
      <c r="D6" s="319"/>
      <c r="E6" s="312"/>
      <c r="F6" s="320"/>
      <c r="G6" s="415" t="s">
        <v>4</v>
      </c>
      <c r="H6" s="369">
        <v>2014</v>
      </c>
      <c r="I6" s="312"/>
      <c r="J6" s="312"/>
      <c r="K6" s="312"/>
      <c r="L6" s="312"/>
      <c r="M6" s="312"/>
    </row>
    <row r="7" spans="1:13" ht="20.100000000000001" customHeight="1" thickBot="1">
      <c r="A7" s="425"/>
      <c r="B7" s="375"/>
      <c r="C7" s="379"/>
      <c r="D7" s="380"/>
      <c r="E7" s="379"/>
      <c r="F7" s="426"/>
      <c r="G7" s="312"/>
      <c r="H7" s="312"/>
      <c r="I7" s="312"/>
      <c r="J7" s="312"/>
      <c r="K7" s="312"/>
      <c r="L7" s="312"/>
      <c r="M7" s="312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  <c r="L8" s="312"/>
      <c r="M8" s="312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L9" s="312"/>
      <c r="M9" s="321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  <c r="L10" s="312"/>
      <c r="M10" s="312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322">
        <v>0</v>
      </c>
      <c r="F12" s="323">
        <v>0.4</v>
      </c>
      <c r="G12" s="324">
        <v>8.09</v>
      </c>
      <c r="H12" s="322">
        <v>8.49</v>
      </c>
      <c r="I12" s="325">
        <v>0</v>
      </c>
      <c r="J12" s="325">
        <v>0</v>
      </c>
      <c r="K12" s="325">
        <v>0</v>
      </c>
      <c r="L12" s="312"/>
      <c r="M12" s="312"/>
    </row>
    <row r="13" spans="1:13" ht="16.5" customHeight="1">
      <c r="A13" s="398">
        <v>2</v>
      </c>
      <c r="B13" s="635"/>
      <c r="C13" s="433" t="s">
        <v>167</v>
      </c>
      <c r="D13" s="381"/>
      <c r="E13" s="326">
        <v>0</v>
      </c>
      <c r="F13" s="327">
        <v>0.4</v>
      </c>
      <c r="G13" s="328">
        <v>8.09</v>
      </c>
      <c r="H13" s="326">
        <v>8.49</v>
      </c>
      <c r="I13" s="329">
        <v>0</v>
      </c>
      <c r="J13" s="329">
        <v>0</v>
      </c>
      <c r="K13" s="329">
        <v>0</v>
      </c>
      <c r="L13" s="312"/>
      <c r="M13" s="312"/>
    </row>
    <row r="14" spans="1:13" ht="16.5" customHeight="1">
      <c r="A14" s="398">
        <v>3</v>
      </c>
      <c r="B14" s="635"/>
      <c r="C14" s="639" t="s">
        <v>168</v>
      </c>
      <c r="D14" s="640"/>
      <c r="E14" s="330">
        <v>0</v>
      </c>
      <c r="F14" s="331">
        <v>0</v>
      </c>
      <c r="G14" s="332">
        <v>0</v>
      </c>
      <c r="H14" s="333">
        <v>0</v>
      </c>
      <c r="I14" s="334">
        <v>0</v>
      </c>
      <c r="J14" s="334">
        <v>0</v>
      </c>
      <c r="K14" s="334">
        <v>0</v>
      </c>
      <c r="L14" s="312"/>
      <c r="M14" s="312"/>
    </row>
    <row r="15" spans="1:13" ht="16.5" customHeight="1">
      <c r="A15" s="398">
        <v>4</v>
      </c>
      <c r="B15" s="635"/>
      <c r="C15" s="641" t="s">
        <v>13</v>
      </c>
      <c r="D15" s="642"/>
      <c r="E15" s="335">
        <v>0</v>
      </c>
      <c r="F15" s="336">
        <v>37.65</v>
      </c>
      <c r="G15" s="337">
        <v>0</v>
      </c>
      <c r="H15" s="335">
        <v>37.65</v>
      </c>
      <c r="I15" s="338">
        <v>0</v>
      </c>
      <c r="J15" s="338">
        <v>0</v>
      </c>
      <c r="K15" s="338">
        <v>0</v>
      </c>
      <c r="L15" s="312"/>
      <c r="M15" s="312"/>
    </row>
    <row r="16" spans="1:13" ht="30.6" customHeight="1">
      <c r="A16" s="398">
        <v>5</v>
      </c>
      <c r="B16" s="635"/>
      <c r="C16" s="643" t="s">
        <v>169</v>
      </c>
      <c r="D16" s="644"/>
      <c r="E16" s="326">
        <v>0</v>
      </c>
      <c r="F16" s="327">
        <v>0</v>
      </c>
      <c r="G16" s="328">
        <v>0</v>
      </c>
      <c r="H16" s="326">
        <v>0</v>
      </c>
      <c r="I16" s="329">
        <v>0</v>
      </c>
      <c r="J16" s="329">
        <v>0</v>
      </c>
      <c r="K16" s="329">
        <v>0</v>
      </c>
      <c r="L16" s="312"/>
      <c r="M16" s="312"/>
    </row>
    <row r="17" spans="1:11" ht="16.5" customHeight="1">
      <c r="A17" s="398">
        <v>6</v>
      </c>
      <c r="B17" s="635"/>
      <c r="C17" s="433" t="s">
        <v>170</v>
      </c>
      <c r="D17" s="382"/>
      <c r="E17" s="339">
        <v>0</v>
      </c>
      <c r="F17" s="340">
        <v>37.65</v>
      </c>
      <c r="G17" s="341">
        <v>0</v>
      </c>
      <c r="H17" s="339">
        <v>37.65</v>
      </c>
      <c r="I17" s="342">
        <v>0</v>
      </c>
      <c r="J17" s="342">
        <v>0</v>
      </c>
      <c r="K17" s="342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335">
        <v>0</v>
      </c>
      <c r="F18" s="336">
        <v>0</v>
      </c>
      <c r="G18" s="337">
        <v>0</v>
      </c>
      <c r="H18" s="343">
        <v>0</v>
      </c>
      <c r="I18" s="338">
        <v>0</v>
      </c>
      <c r="J18" s="338">
        <v>0</v>
      </c>
      <c r="K18" s="338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335">
        <v>0</v>
      </c>
      <c r="F19" s="336">
        <v>0</v>
      </c>
      <c r="G19" s="337">
        <v>0</v>
      </c>
      <c r="H19" s="335">
        <v>0</v>
      </c>
      <c r="I19" s="338">
        <v>0</v>
      </c>
      <c r="J19" s="338">
        <v>0</v>
      </c>
      <c r="K19" s="338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335">
        <v>0</v>
      </c>
      <c r="F20" s="336">
        <v>0</v>
      </c>
      <c r="G20" s="337">
        <v>0</v>
      </c>
      <c r="H20" s="335">
        <v>0</v>
      </c>
      <c r="I20" s="338">
        <v>0</v>
      </c>
      <c r="J20" s="338">
        <v>0</v>
      </c>
      <c r="K20" s="338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335">
        <v>0</v>
      </c>
      <c r="F21" s="336">
        <v>0.08</v>
      </c>
      <c r="G21" s="337">
        <v>0.01</v>
      </c>
      <c r="H21" s="335">
        <v>0.09</v>
      </c>
      <c r="I21" s="338">
        <v>0</v>
      </c>
      <c r="J21" s="338">
        <v>0</v>
      </c>
      <c r="K21" s="338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344">
        <v>0</v>
      </c>
      <c r="F22" s="345">
        <v>0</v>
      </c>
      <c r="G22" s="346">
        <v>0</v>
      </c>
      <c r="H22" s="344">
        <v>0</v>
      </c>
      <c r="I22" s="347">
        <v>0</v>
      </c>
      <c r="J22" s="347">
        <v>0</v>
      </c>
      <c r="K22" s="347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335">
        <v>0</v>
      </c>
      <c r="F23" s="335">
        <v>0</v>
      </c>
      <c r="G23" s="335">
        <v>0</v>
      </c>
      <c r="H23" s="335">
        <v>0</v>
      </c>
      <c r="I23" s="335">
        <v>0</v>
      </c>
      <c r="J23" s="335">
        <v>0</v>
      </c>
      <c r="K23" s="335">
        <v>0</v>
      </c>
    </row>
    <row r="24" spans="1:11" ht="16.5" customHeight="1">
      <c r="A24" s="398">
        <v>13</v>
      </c>
      <c r="B24" s="383"/>
      <c r="C24" s="384"/>
      <c r="D24" s="408" t="s">
        <v>172</v>
      </c>
      <c r="E24" s="326">
        <v>0</v>
      </c>
      <c r="F24" s="327">
        <v>0</v>
      </c>
      <c r="G24" s="328">
        <v>0</v>
      </c>
      <c r="H24" s="326">
        <v>0</v>
      </c>
      <c r="I24" s="349">
        <v>0</v>
      </c>
      <c r="J24" s="349">
        <v>0</v>
      </c>
      <c r="K24" s="349">
        <v>0</v>
      </c>
    </row>
    <row r="25" spans="1:11" ht="16.5" customHeight="1">
      <c r="A25" s="398">
        <v>14</v>
      </c>
      <c r="B25" s="385"/>
      <c r="C25" s="312"/>
      <c r="D25" s="389" t="s">
        <v>173</v>
      </c>
      <c r="E25" s="339">
        <v>0</v>
      </c>
      <c r="F25" s="340">
        <v>0</v>
      </c>
      <c r="G25" s="341">
        <v>0</v>
      </c>
      <c r="H25" s="339">
        <v>0</v>
      </c>
      <c r="I25" s="350">
        <v>0</v>
      </c>
      <c r="J25" s="350">
        <v>0</v>
      </c>
      <c r="K25" s="350">
        <v>0</v>
      </c>
    </row>
    <row r="26" spans="1:11" ht="16.5" customHeight="1">
      <c r="A26" s="398">
        <v>15</v>
      </c>
      <c r="B26" s="386" t="s">
        <v>174</v>
      </c>
      <c r="C26" s="387"/>
      <c r="D26" s="387"/>
      <c r="E26" s="335">
        <v>0</v>
      </c>
      <c r="F26" s="336">
        <v>0</v>
      </c>
      <c r="G26" s="337">
        <v>0</v>
      </c>
      <c r="H26" s="335">
        <v>0</v>
      </c>
      <c r="I26" s="348">
        <v>0</v>
      </c>
      <c r="J26" s="348">
        <v>0</v>
      </c>
      <c r="K26" s="348">
        <v>0</v>
      </c>
    </row>
    <row r="27" spans="1:11" ht="16.5" customHeight="1">
      <c r="A27" s="398">
        <v>16</v>
      </c>
      <c r="B27" s="386" t="s">
        <v>19</v>
      </c>
      <c r="C27" s="387"/>
      <c r="D27" s="387"/>
      <c r="E27" s="335">
        <v>0</v>
      </c>
      <c r="F27" s="336">
        <v>0</v>
      </c>
      <c r="G27" s="337">
        <v>0</v>
      </c>
      <c r="H27" s="335">
        <v>0</v>
      </c>
      <c r="I27" s="348">
        <v>0</v>
      </c>
      <c r="J27" s="348">
        <v>0</v>
      </c>
      <c r="K27" s="348">
        <v>0</v>
      </c>
    </row>
    <row r="28" spans="1:11" ht="16.5" customHeight="1">
      <c r="A28" s="398">
        <v>17</v>
      </c>
      <c r="B28" s="403" t="s">
        <v>20</v>
      </c>
      <c r="C28" s="488"/>
      <c r="D28" s="488"/>
      <c r="E28" s="335">
        <v>0</v>
      </c>
      <c r="F28" s="336">
        <v>0</v>
      </c>
      <c r="G28" s="337">
        <v>0</v>
      </c>
      <c r="H28" s="335">
        <v>0</v>
      </c>
      <c r="I28" s="348">
        <v>0</v>
      </c>
      <c r="J28" s="348">
        <v>0</v>
      </c>
      <c r="K28" s="348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335">
        <v>0</v>
      </c>
      <c r="F29" s="336">
        <v>0</v>
      </c>
      <c r="G29" s="337">
        <v>0</v>
      </c>
      <c r="H29" s="335">
        <v>0</v>
      </c>
      <c r="I29" s="348">
        <v>0</v>
      </c>
      <c r="J29" s="348">
        <v>0</v>
      </c>
      <c r="K29" s="348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335">
        <v>0</v>
      </c>
      <c r="F30" s="336">
        <v>0</v>
      </c>
      <c r="G30" s="337">
        <v>0</v>
      </c>
      <c r="H30" s="335">
        <v>0</v>
      </c>
      <c r="I30" s="348">
        <v>0</v>
      </c>
      <c r="J30" s="348">
        <v>0</v>
      </c>
      <c r="K30" s="348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335">
        <v>0</v>
      </c>
      <c r="F31" s="336">
        <v>0</v>
      </c>
      <c r="G31" s="337">
        <v>0</v>
      </c>
      <c r="H31" s="335">
        <v>0</v>
      </c>
      <c r="I31" s="348">
        <v>0</v>
      </c>
      <c r="J31" s="348">
        <v>0</v>
      </c>
      <c r="K31" s="348">
        <v>0</v>
      </c>
    </row>
    <row r="32" spans="1:11" ht="16.5" customHeight="1">
      <c r="A32" s="398">
        <v>21</v>
      </c>
      <c r="B32" s="403" t="s">
        <v>22</v>
      </c>
      <c r="C32" s="488"/>
      <c r="D32" s="488"/>
      <c r="E32" s="335">
        <v>0</v>
      </c>
      <c r="F32" s="336">
        <v>4.58</v>
      </c>
      <c r="G32" s="337">
        <v>0</v>
      </c>
      <c r="H32" s="335">
        <v>4.58</v>
      </c>
      <c r="I32" s="348">
        <v>0</v>
      </c>
      <c r="J32" s="348">
        <v>0</v>
      </c>
      <c r="K32" s="348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335">
        <v>0</v>
      </c>
      <c r="F33" s="336">
        <v>0</v>
      </c>
      <c r="G33" s="337">
        <v>0</v>
      </c>
      <c r="H33" s="335">
        <v>0</v>
      </c>
      <c r="I33" s="348">
        <v>0</v>
      </c>
      <c r="J33" s="348">
        <v>0</v>
      </c>
      <c r="K33" s="348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335">
        <v>0</v>
      </c>
      <c r="F34" s="336">
        <v>0</v>
      </c>
      <c r="G34" s="337">
        <v>0</v>
      </c>
      <c r="H34" s="335">
        <v>0</v>
      </c>
      <c r="I34" s="348">
        <v>0</v>
      </c>
      <c r="J34" s="348">
        <v>0</v>
      </c>
      <c r="K34" s="348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335">
        <v>0</v>
      </c>
      <c r="F35" s="336">
        <v>0</v>
      </c>
      <c r="G35" s="337">
        <v>0</v>
      </c>
      <c r="H35" s="335">
        <v>0</v>
      </c>
      <c r="I35" s="348">
        <v>0</v>
      </c>
      <c r="J35" s="348">
        <v>0</v>
      </c>
      <c r="K35" s="348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335">
        <v>0</v>
      </c>
      <c r="F36" s="336">
        <v>0</v>
      </c>
      <c r="G36" s="337">
        <v>0</v>
      </c>
      <c r="H36" s="335">
        <v>0</v>
      </c>
      <c r="I36" s="348">
        <v>0</v>
      </c>
      <c r="J36" s="348">
        <v>0</v>
      </c>
      <c r="K36" s="348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335">
        <v>0</v>
      </c>
      <c r="F37" s="336">
        <v>0</v>
      </c>
      <c r="G37" s="337">
        <v>0</v>
      </c>
      <c r="H37" s="335">
        <v>0</v>
      </c>
      <c r="I37" s="348">
        <v>0</v>
      </c>
      <c r="J37" s="348">
        <v>0</v>
      </c>
      <c r="K37" s="348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335">
        <v>0</v>
      </c>
      <c r="F38" s="336">
        <v>0</v>
      </c>
      <c r="G38" s="337">
        <v>0</v>
      </c>
      <c r="H38" s="335">
        <v>0</v>
      </c>
      <c r="I38" s="348">
        <v>0</v>
      </c>
      <c r="J38" s="348">
        <v>0</v>
      </c>
      <c r="K38" s="348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335">
        <v>0</v>
      </c>
      <c r="F39" s="336">
        <v>0</v>
      </c>
      <c r="G39" s="337">
        <v>0</v>
      </c>
      <c r="H39" s="335">
        <v>0</v>
      </c>
      <c r="I39" s="348">
        <v>0</v>
      </c>
      <c r="J39" s="348">
        <v>0</v>
      </c>
      <c r="K39" s="348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335">
        <v>0</v>
      </c>
      <c r="F40" s="336">
        <v>0</v>
      </c>
      <c r="G40" s="337">
        <v>0</v>
      </c>
      <c r="H40" s="335">
        <v>0</v>
      </c>
      <c r="I40" s="348">
        <v>0</v>
      </c>
      <c r="J40" s="348">
        <v>0</v>
      </c>
      <c r="K40" s="348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335">
        <v>0</v>
      </c>
      <c r="F41" s="336">
        <v>0</v>
      </c>
      <c r="G41" s="337">
        <v>0</v>
      </c>
      <c r="H41" s="335">
        <v>0</v>
      </c>
      <c r="I41" s="348">
        <v>0</v>
      </c>
      <c r="J41" s="348">
        <v>0</v>
      </c>
      <c r="K41" s="348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335">
        <v>0</v>
      </c>
      <c r="F42" s="336">
        <v>0</v>
      </c>
      <c r="G42" s="337">
        <v>0</v>
      </c>
      <c r="H42" s="335">
        <v>0</v>
      </c>
      <c r="I42" s="348">
        <v>0</v>
      </c>
      <c r="J42" s="348">
        <v>0</v>
      </c>
      <c r="K42" s="348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335">
        <v>0</v>
      </c>
      <c r="F43" s="336">
        <v>0</v>
      </c>
      <c r="G43" s="337">
        <v>0</v>
      </c>
      <c r="H43" s="335">
        <v>0</v>
      </c>
      <c r="I43" s="348">
        <v>0</v>
      </c>
      <c r="J43" s="348">
        <v>0</v>
      </c>
      <c r="K43" s="348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335">
        <v>0</v>
      </c>
      <c r="F44" s="336">
        <v>0</v>
      </c>
      <c r="G44" s="337">
        <v>0</v>
      </c>
      <c r="H44" s="335">
        <v>0</v>
      </c>
      <c r="I44" s="348">
        <v>0</v>
      </c>
      <c r="J44" s="348">
        <v>0</v>
      </c>
      <c r="K44" s="348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335">
        <v>0</v>
      </c>
      <c r="F45" s="336">
        <v>0</v>
      </c>
      <c r="G45" s="337">
        <v>0</v>
      </c>
      <c r="H45" s="335">
        <v>0</v>
      </c>
      <c r="I45" s="348">
        <v>0</v>
      </c>
      <c r="J45" s="348">
        <v>0</v>
      </c>
      <c r="K45" s="348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335">
        <v>0</v>
      </c>
      <c r="F46" s="336">
        <v>0</v>
      </c>
      <c r="G46" s="337">
        <v>0</v>
      </c>
      <c r="H46" s="335">
        <v>0</v>
      </c>
      <c r="I46" s="348">
        <v>0</v>
      </c>
      <c r="J46" s="348">
        <v>0</v>
      </c>
      <c r="K46" s="348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335">
        <v>0</v>
      </c>
      <c r="F47" s="336">
        <v>0</v>
      </c>
      <c r="G47" s="337">
        <v>0</v>
      </c>
      <c r="H47" s="343">
        <v>0</v>
      </c>
      <c r="I47" s="348">
        <v>0</v>
      </c>
      <c r="J47" s="348">
        <v>0</v>
      </c>
      <c r="K47" s="348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335">
        <v>0</v>
      </c>
      <c r="F48" s="336">
        <v>0</v>
      </c>
      <c r="G48" s="337">
        <v>0</v>
      </c>
      <c r="H48" s="351">
        <v>0</v>
      </c>
      <c r="I48" s="348">
        <v>0</v>
      </c>
      <c r="J48" s="348">
        <v>0</v>
      </c>
      <c r="K48" s="348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335">
        <v>0</v>
      </c>
      <c r="F49" s="336">
        <v>0</v>
      </c>
      <c r="G49" s="337">
        <v>0</v>
      </c>
      <c r="H49" s="335">
        <v>0</v>
      </c>
      <c r="I49" s="348">
        <v>0</v>
      </c>
      <c r="J49" s="348">
        <v>0</v>
      </c>
      <c r="K49" s="348">
        <v>0</v>
      </c>
      <c r="L49" s="312"/>
    </row>
    <row r="50" spans="1:12" ht="16.5" customHeight="1">
      <c r="A50" s="398">
        <v>39</v>
      </c>
      <c r="B50" s="403" t="s">
        <v>36</v>
      </c>
      <c r="C50" s="488"/>
      <c r="D50" s="488"/>
      <c r="E50" s="335">
        <v>0</v>
      </c>
      <c r="F50" s="336">
        <v>0</v>
      </c>
      <c r="G50" s="337">
        <v>0</v>
      </c>
      <c r="H50" s="335">
        <v>0</v>
      </c>
      <c r="I50" s="348">
        <v>0</v>
      </c>
      <c r="J50" s="348">
        <v>0</v>
      </c>
      <c r="K50" s="348">
        <v>0</v>
      </c>
      <c r="L50" s="312"/>
    </row>
    <row r="51" spans="1:12" ht="16.5" customHeight="1">
      <c r="A51" s="398">
        <v>40</v>
      </c>
      <c r="B51" s="403" t="s">
        <v>37</v>
      </c>
      <c r="C51" s="488"/>
      <c r="D51" s="488"/>
      <c r="E51" s="335">
        <v>0</v>
      </c>
      <c r="F51" s="336">
        <v>0</v>
      </c>
      <c r="G51" s="337">
        <v>0</v>
      </c>
      <c r="H51" s="335">
        <v>0</v>
      </c>
      <c r="I51" s="348">
        <v>0</v>
      </c>
      <c r="J51" s="348">
        <v>0</v>
      </c>
      <c r="K51" s="348">
        <v>0</v>
      </c>
      <c r="L51" s="312"/>
    </row>
    <row r="52" spans="1:12" ht="16.5" customHeight="1">
      <c r="A52" s="398">
        <v>41</v>
      </c>
      <c r="B52" s="403" t="s">
        <v>38</v>
      </c>
      <c r="C52" s="488"/>
      <c r="D52" s="488"/>
      <c r="E52" s="335">
        <v>0</v>
      </c>
      <c r="F52" s="336">
        <v>0</v>
      </c>
      <c r="G52" s="337">
        <v>0</v>
      </c>
      <c r="H52" s="335">
        <v>0</v>
      </c>
      <c r="I52" s="348">
        <v>0</v>
      </c>
      <c r="J52" s="348">
        <v>0</v>
      </c>
      <c r="K52" s="348">
        <v>0</v>
      </c>
      <c r="L52" s="312"/>
    </row>
    <row r="53" spans="1:12" ht="16.5" customHeight="1">
      <c r="A53" s="398">
        <v>42</v>
      </c>
      <c r="B53" s="403" t="s">
        <v>39</v>
      </c>
      <c r="C53" s="488"/>
      <c r="D53" s="488"/>
      <c r="E53" s="335">
        <v>0</v>
      </c>
      <c r="F53" s="336">
        <v>0</v>
      </c>
      <c r="G53" s="337">
        <v>0</v>
      </c>
      <c r="H53" s="335">
        <v>0</v>
      </c>
      <c r="I53" s="348">
        <v>0</v>
      </c>
      <c r="J53" s="348">
        <v>0</v>
      </c>
      <c r="K53" s="348">
        <v>0</v>
      </c>
      <c r="L53" s="312"/>
    </row>
    <row r="54" spans="1:12" ht="16.5" customHeight="1">
      <c r="A54" s="398">
        <v>43</v>
      </c>
      <c r="B54" s="403" t="s">
        <v>180</v>
      </c>
      <c r="C54" s="488"/>
      <c r="D54" s="488"/>
      <c r="E54" s="335">
        <v>0</v>
      </c>
      <c r="F54" s="336">
        <v>0</v>
      </c>
      <c r="G54" s="337">
        <v>0</v>
      </c>
      <c r="H54" s="335">
        <v>0</v>
      </c>
      <c r="I54" s="348">
        <v>0</v>
      </c>
      <c r="J54" s="348">
        <v>0</v>
      </c>
      <c r="K54" s="348">
        <v>0</v>
      </c>
      <c r="L54" s="312"/>
    </row>
    <row r="55" spans="1:12" ht="16.5" customHeight="1">
      <c r="A55" s="398">
        <v>44</v>
      </c>
      <c r="B55" s="487"/>
      <c r="C55" s="405"/>
      <c r="D55" s="405"/>
      <c r="E55" s="335">
        <v>0</v>
      </c>
      <c r="F55" s="336">
        <v>0</v>
      </c>
      <c r="G55" s="337">
        <v>0</v>
      </c>
      <c r="H55" s="335">
        <v>0</v>
      </c>
      <c r="I55" s="348">
        <v>0</v>
      </c>
      <c r="J55" s="348">
        <v>0</v>
      </c>
      <c r="K55" s="348">
        <v>0</v>
      </c>
      <c r="L55" s="312"/>
    </row>
    <row r="56" spans="1:12" ht="16.5" customHeight="1" thickBot="1">
      <c r="A56" s="399">
        <v>45</v>
      </c>
      <c r="B56" s="390"/>
      <c r="C56" s="391"/>
      <c r="D56" s="391"/>
      <c r="E56" s="365">
        <v>0</v>
      </c>
      <c r="F56" s="366">
        <v>0</v>
      </c>
      <c r="G56" s="367">
        <v>0</v>
      </c>
      <c r="H56" s="365">
        <v>0</v>
      </c>
      <c r="I56" s="368">
        <v>0</v>
      </c>
      <c r="J56" s="368">
        <v>0</v>
      </c>
      <c r="K56" s="368">
        <v>0</v>
      </c>
      <c r="L56" s="312"/>
    </row>
    <row r="57" spans="1:12" ht="7.5" customHeight="1">
      <c r="A57" s="400"/>
      <c r="B57" s="409"/>
      <c r="C57" s="392"/>
      <c r="D57" s="392"/>
      <c r="E57" s="352"/>
      <c r="F57" s="353"/>
      <c r="G57" s="352"/>
      <c r="H57" s="352"/>
      <c r="I57" s="352"/>
      <c r="J57" s="352"/>
      <c r="K57" s="352"/>
      <c r="L57" s="312"/>
    </row>
    <row r="58" spans="1:12" ht="20.25" customHeight="1">
      <c r="A58" s="462" t="s">
        <v>181</v>
      </c>
      <c r="B58" s="354"/>
      <c r="C58" s="355"/>
      <c r="D58" s="355"/>
      <c r="E58" s="355"/>
      <c r="F58" s="356"/>
      <c r="G58" s="410"/>
      <c r="H58" s="356">
        <f>SUM(H24:H55,H18:H22,H16:H17,H13:H14)</f>
        <v>50.81</v>
      </c>
      <c r="I58" s="356"/>
      <c r="J58" s="356"/>
      <c r="K58" s="357"/>
      <c r="L58" s="357"/>
    </row>
    <row r="59" spans="1:12" ht="20.25" customHeight="1">
      <c r="A59" s="462"/>
      <c r="B59" s="354"/>
      <c r="C59" s="355"/>
      <c r="D59" s="355"/>
      <c r="E59" s="355"/>
      <c r="F59" s="356"/>
      <c r="G59" s="410"/>
      <c r="H59" s="356"/>
      <c r="I59" s="356"/>
      <c r="J59" s="356"/>
      <c r="K59" s="357"/>
      <c r="L59" s="357"/>
    </row>
    <row r="60" spans="1:12" ht="18.75" customHeight="1">
      <c r="A60" s="358"/>
      <c r="B60" s="411" t="s">
        <v>182</v>
      </c>
      <c r="C60" s="412"/>
      <c r="D60" s="413"/>
      <c r="E60" s="359" t="s">
        <v>257</v>
      </c>
      <c r="F60" s="414" t="s">
        <v>40</v>
      </c>
      <c r="G60" s="485" t="s">
        <v>198</v>
      </c>
      <c r="H60" s="360"/>
      <c r="I60" s="312"/>
      <c r="J60" s="312"/>
      <c r="K60" s="312"/>
      <c r="L60" s="312"/>
    </row>
    <row r="61" spans="1:12" ht="18" customHeight="1">
      <c r="A61" s="376"/>
      <c r="B61" s="375"/>
      <c r="C61" s="375"/>
      <c r="D61" s="375"/>
      <c r="E61" s="375"/>
      <c r="F61" s="375"/>
      <c r="G61" s="312"/>
      <c r="H61" s="312"/>
      <c r="I61" s="312"/>
      <c r="J61" s="312"/>
      <c r="K61" s="312"/>
      <c r="L61" s="312"/>
    </row>
    <row r="62" spans="1:12" ht="20.100000000000001" customHeight="1">
      <c r="A62" s="361"/>
      <c r="B62" s="361"/>
      <c r="C62" s="361"/>
      <c r="D62" s="471" t="s">
        <v>183</v>
      </c>
      <c r="E62" s="627" t="s">
        <v>184</v>
      </c>
      <c r="F62" s="627"/>
      <c r="G62" s="627" t="s">
        <v>185</v>
      </c>
      <c r="H62" s="627"/>
      <c r="I62" s="312"/>
      <c r="J62" s="312"/>
      <c r="K62" s="312"/>
      <c r="L62" s="312"/>
    </row>
    <row r="63" spans="1:12" ht="20.100000000000001" customHeight="1">
      <c r="A63" s="312"/>
      <c r="B63" s="312"/>
      <c r="C63" s="312"/>
      <c r="D63" s="472" t="s">
        <v>186</v>
      </c>
      <c r="E63" s="628" t="s">
        <v>187</v>
      </c>
      <c r="F63" s="629"/>
      <c r="G63" s="666" t="s">
        <v>188</v>
      </c>
      <c r="H63" s="667"/>
      <c r="I63" s="312"/>
      <c r="J63" s="312"/>
      <c r="K63" s="312"/>
      <c r="L63" s="312"/>
    </row>
  </sheetData>
  <mergeCells count="24">
    <mergeCell ref="C16:D16"/>
    <mergeCell ref="B22:D22"/>
    <mergeCell ref="B23:D23"/>
    <mergeCell ref="B11:D11"/>
    <mergeCell ref="B12:B21"/>
    <mergeCell ref="C12:D12"/>
    <mergeCell ref="C14:D14"/>
    <mergeCell ref="C15:D15"/>
    <mergeCell ref="B8:D10"/>
    <mergeCell ref="E8:G8"/>
    <mergeCell ref="H8:H10"/>
    <mergeCell ref="I8:K8"/>
    <mergeCell ref="F9:F10"/>
    <mergeCell ref="G9:G10"/>
    <mergeCell ref="I9:I10"/>
    <mergeCell ref="J9:J10"/>
    <mergeCell ref="K9:K10"/>
    <mergeCell ref="E62:F62"/>
    <mergeCell ref="G62:H62"/>
    <mergeCell ref="E63:F63"/>
    <mergeCell ref="G63:H63"/>
    <mergeCell ref="E3:K3"/>
    <mergeCell ref="E4:K4"/>
    <mergeCell ref="E5:K5"/>
  </mergeCells>
  <phoneticPr fontId="0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rgb="FF92D050"/>
    <pageSetUpPr fitToPage="1"/>
  </sheetPr>
  <dimension ref="A1:M879"/>
  <sheetViews>
    <sheetView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3.28515625" style="376" customWidth="1"/>
    <col min="264" max="264" width="10.28515625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3.28515625" style="376" customWidth="1"/>
    <col min="520" max="520" width="10.28515625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3.28515625" style="376" customWidth="1"/>
    <col min="776" max="776" width="10.28515625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3.28515625" style="376" customWidth="1"/>
    <col min="1032" max="1032" width="10.28515625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3.28515625" style="376" customWidth="1"/>
    <col min="1288" max="1288" width="10.28515625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3.28515625" style="376" customWidth="1"/>
    <col min="1544" max="1544" width="10.28515625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3.28515625" style="376" customWidth="1"/>
    <col min="1800" max="1800" width="10.28515625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3.28515625" style="376" customWidth="1"/>
    <col min="2056" max="2056" width="10.28515625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3.28515625" style="376" customWidth="1"/>
    <col min="2312" max="2312" width="10.28515625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3.28515625" style="376" customWidth="1"/>
    <col min="2568" max="2568" width="10.28515625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3.28515625" style="376" customWidth="1"/>
    <col min="2824" max="2824" width="10.28515625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3.28515625" style="376" customWidth="1"/>
    <col min="3080" max="3080" width="10.28515625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3.28515625" style="376" customWidth="1"/>
    <col min="3336" max="3336" width="10.28515625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3.28515625" style="376" customWidth="1"/>
    <col min="3592" max="3592" width="10.28515625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3.28515625" style="376" customWidth="1"/>
    <col min="3848" max="3848" width="10.28515625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3.28515625" style="376" customWidth="1"/>
    <col min="4104" max="4104" width="10.28515625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3.28515625" style="376" customWidth="1"/>
    <col min="4360" max="4360" width="10.28515625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3.28515625" style="376" customWidth="1"/>
    <col min="4616" max="4616" width="10.28515625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3.28515625" style="376" customWidth="1"/>
    <col min="4872" max="4872" width="10.28515625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3.28515625" style="376" customWidth="1"/>
    <col min="5128" max="5128" width="10.28515625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3.28515625" style="376" customWidth="1"/>
    <col min="5384" max="5384" width="10.28515625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3.28515625" style="376" customWidth="1"/>
    <col min="5640" max="5640" width="10.28515625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3.28515625" style="376" customWidth="1"/>
    <col min="5896" max="5896" width="10.28515625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3.28515625" style="376" customWidth="1"/>
    <col min="6152" max="6152" width="10.28515625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3.28515625" style="376" customWidth="1"/>
    <col min="6408" max="6408" width="10.28515625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3.28515625" style="376" customWidth="1"/>
    <col min="6664" max="6664" width="10.28515625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3.28515625" style="376" customWidth="1"/>
    <col min="6920" max="6920" width="10.28515625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3.28515625" style="376" customWidth="1"/>
    <col min="7176" max="7176" width="10.28515625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3.28515625" style="376" customWidth="1"/>
    <col min="7432" max="7432" width="10.28515625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3.28515625" style="376" customWidth="1"/>
    <col min="7688" max="7688" width="10.28515625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3.28515625" style="376" customWidth="1"/>
    <col min="7944" max="7944" width="10.28515625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3.28515625" style="376" customWidth="1"/>
    <col min="8200" max="8200" width="10.28515625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3.28515625" style="376" customWidth="1"/>
    <col min="8456" max="8456" width="10.28515625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3.28515625" style="376" customWidth="1"/>
    <col min="8712" max="8712" width="10.28515625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3.28515625" style="376" customWidth="1"/>
    <col min="8968" max="8968" width="10.28515625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3.28515625" style="376" customWidth="1"/>
    <col min="9224" max="9224" width="10.28515625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3.28515625" style="376" customWidth="1"/>
    <col min="9480" max="9480" width="10.28515625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3.28515625" style="376" customWidth="1"/>
    <col min="9736" max="9736" width="10.28515625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3.28515625" style="376" customWidth="1"/>
    <col min="9992" max="9992" width="10.28515625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3.28515625" style="376" customWidth="1"/>
    <col min="10248" max="10248" width="10.28515625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3.28515625" style="376" customWidth="1"/>
    <col min="10504" max="10504" width="10.28515625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3.28515625" style="376" customWidth="1"/>
    <col min="10760" max="10760" width="10.28515625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3.28515625" style="376" customWidth="1"/>
    <col min="11016" max="11016" width="10.28515625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3.28515625" style="376" customWidth="1"/>
    <col min="11272" max="11272" width="10.28515625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3.28515625" style="376" customWidth="1"/>
    <col min="11528" max="11528" width="10.28515625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3.28515625" style="376" customWidth="1"/>
    <col min="11784" max="11784" width="10.28515625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3.28515625" style="376" customWidth="1"/>
    <col min="12040" max="12040" width="10.28515625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3.28515625" style="376" customWidth="1"/>
    <col min="12296" max="12296" width="10.28515625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3.28515625" style="376" customWidth="1"/>
    <col min="12552" max="12552" width="10.28515625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3.28515625" style="376" customWidth="1"/>
    <col min="12808" max="12808" width="10.28515625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3.28515625" style="376" customWidth="1"/>
    <col min="13064" max="13064" width="10.28515625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3.28515625" style="376" customWidth="1"/>
    <col min="13320" max="13320" width="10.28515625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3.28515625" style="376" customWidth="1"/>
    <col min="13576" max="13576" width="10.28515625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3.28515625" style="376" customWidth="1"/>
    <col min="13832" max="13832" width="10.28515625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3.28515625" style="376" customWidth="1"/>
    <col min="14088" max="14088" width="10.28515625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3.28515625" style="376" customWidth="1"/>
    <col min="14344" max="14344" width="10.28515625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3.28515625" style="376" customWidth="1"/>
    <col min="14600" max="14600" width="10.28515625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3.28515625" style="376" customWidth="1"/>
    <col min="14856" max="14856" width="10.28515625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3.28515625" style="376" customWidth="1"/>
    <col min="15112" max="15112" width="10.28515625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3.28515625" style="376" customWidth="1"/>
    <col min="15368" max="15368" width="10.28515625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3.28515625" style="376" customWidth="1"/>
    <col min="15624" max="15624" width="10.28515625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3.28515625" style="376" customWidth="1"/>
    <col min="15880" max="15880" width="10.28515625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3.28515625" style="376" customWidth="1"/>
    <col min="16136" max="16136" width="10.28515625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19.5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19.5" customHeight="1">
      <c r="A2" s="473" t="s">
        <v>41</v>
      </c>
      <c r="B2" s="378" t="s">
        <v>2</v>
      </c>
      <c r="C2" s="416"/>
      <c r="D2" s="475" t="s">
        <v>42</v>
      </c>
      <c r="F2" s="481" t="s">
        <v>163</v>
      </c>
      <c r="G2" s="480"/>
      <c r="H2" s="480"/>
      <c r="I2" s="480"/>
      <c r="J2" s="480"/>
      <c r="K2" s="480"/>
    </row>
    <row r="3" spans="1:13" ht="19.5" customHeight="1">
      <c r="A3" s="474" t="s">
        <v>72</v>
      </c>
      <c r="B3" s="377" t="s">
        <v>3</v>
      </c>
      <c r="C3" s="375"/>
      <c r="D3" s="417" t="s">
        <v>73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</row>
    <row r="6" spans="1:13" ht="19.5" customHeight="1">
      <c r="A6" s="422"/>
      <c r="B6" s="375"/>
      <c r="C6" s="379"/>
      <c r="D6" s="423"/>
      <c r="F6" s="424"/>
      <c r="G6" s="415" t="s">
        <v>4</v>
      </c>
      <c r="H6" s="482">
        <v>2014</v>
      </c>
    </row>
    <row r="7" spans="1:13" ht="19.5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73" t="s">
        <v>165</v>
      </c>
      <c r="J8" s="674"/>
      <c r="K8" s="675"/>
    </row>
    <row r="9" spans="1:13" ht="24" customHeight="1">
      <c r="A9" s="402" t="s">
        <v>6</v>
      </c>
      <c r="B9" s="652"/>
      <c r="C9" s="653"/>
      <c r="D9" s="653"/>
      <c r="E9" s="407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427"/>
    </row>
    <row r="10" spans="1:13" ht="47.25" customHeight="1" thickBot="1">
      <c r="A10" s="402"/>
      <c r="B10" s="654"/>
      <c r="C10" s="655"/>
      <c r="D10" s="655"/>
      <c r="E10" s="262" t="s">
        <v>103</v>
      </c>
      <c r="F10" s="665"/>
      <c r="G10" s="665"/>
      <c r="H10" s="660"/>
      <c r="I10" s="670"/>
      <c r="J10" s="670"/>
      <c r="K10" s="670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/>
      <c r="F12" s="610">
        <v>15.8</v>
      </c>
      <c r="G12" s="431">
        <v>30.52</v>
      </c>
      <c r="H12" s="429">
        <v>46.32</v>
      </c>
      <c r="I12" s="611"/>
      <c r="J12" s="432"/>
      <c r="K12" s="432"/>
    </row>
    <row r="13" spans="1:13" ht="16.5" customHeight="1">
      <c r="A13" s="398">
        <v>2</v>
      </c>
      <c r="B13" s="635"/>
      <c r="C13" s="433" t="s">
        <v>167</v>
      </c>
      <c r="D13" s="381"/>
      <c r="E13" s="434"/>
      <c r="F13" s="435">
        <v>15.8</v>
      </c>
      <c r="G13" s="436">
        <v>30.52</v>
      </c>
      <c r="H13" s="434">
        <v>46.32</v>
      </c>
      <c r="I13" s="437"/>
      <c r="J13" s="437"/>
      <c r="K13" s="437"/>
    </row>
    <row r="14" spans="1:13" ht="16.5" customHeight="1">
      <c r="A14" s="398">
        <v>3</v>
      </c>
      <c r="B14" s="635"/>
      <c r="C14" s="639" t="s">
        <v>168</v>
      </c>
      <c r="D14" s="640"/>
      <c r="E14" s="438"/>
      <c r="F14" s="439"/>
      <c r="G14" s="440"/>
      <c r="H14" s="441"/>
      <c r="I14" s="442"/>
      <c r="J14" s="442"/>
      <c r="K14" s="442"/>
    </row>
    <row r="15" spans="1:13" ht="16.5" customHeight="1">
      <c r="A15" s="398">
        <v>4</v>
      </c>
      <c r="B15" s="635"/>
      <c r="C15" s="641" t="s">
        <v>13</v>
      </c>
      <c r="D15" s="642"/>
      <c r="E15" s="443"/>
      <c r="F15" s="444">
        <v>140.24</v>
      </c>
      <c r="G15" s="445"/>
      <c r="H15" s="443">
        <v>140.24</v>
      </c>
      <c r="I15" s="446"/>
      <c r="J15" s="446"/>
      <c r="K15" s="446"/>
    </row>
    <row r="16" spans="1:13" ht="30.6" customHeight="1">
      <c r="A16" s="398">
        <v>5</v>
      </c>
      <c r="B16" s="635"/>
      <c r="C16" s="643" t="s">
        <v>169</v>
      </c>
      <c r="D16" s="644"/>
      <c r="E16" s="434"/>
      <c r="F16" s="435"/>
      <c r="G16" s="436"/>
      <c r="H16" s="434"/>
      <c r="I16" s="437"/>
      <c r="J16" s="437"/>
      <c r="K16" s="437"/>
    </row>
    <row r="17" spans="1:11" ht="16.5" customHeight="1">
      <c r="A17" s="398">
        <v>6</v>
      </c>
      <c r="B17" s="635"/>
      <c r="C17" s="433" t="s">
        <v>170</v>
      </c>
      <c r="D17" s="382"/>
      <c r="E17" s="447"/>
      <c r="F17" s="448">
        <v>140.24</v>
      </c>
      <c r="G17" s="449"/>
      <c r="H17" s="447">
        <v>140.24</v>
      </c>
      <c r="I17" s="450"/>
      <c r="J17" s="450"/>
      <c r="K17" s="450"/>
    </row>
    <row r="18" spans="1:11" ht="16.5" customHeight="1">
      <c r="A18" s="398">
        <v>7</v>
      </c>
      <c r="B18" s="635"/>
      <c r="C18" s="404" t="s">
        <v>14</v>
      </c>
      <c r="D18" s="488"/>
      <c r="E18" s="443"/>
      <c r="F18" s="444"/>
      <c r="G18" s="445"/>
      <c r="H18" s="451"/>
      <c r="I18" s="446"/>
      <c r="J18" s="446"/>
      <c r="K18" s="446"/>
    </row>
    <row r="19" spans="1:11" ht="16.5" customHeight="1">
      <c r="A19" s="398">
        <v>8</v>
      </c>
      <c r="B19" s="635"/>
      <c r="C19" s="404" t="s">
        <v>15</v>
      </c>
      <c r="D19" s="488"/>
      <c r="E19" s="443"/>
      <c r="F19" s="444"/>
      <c r="G19" s="445"/>
      <c r="H19" s="443"/>
      <c r="I19" s="446"/>
      <c r="J19" s="446"/>
      <c r="K19" s="446"/>
    </row>
    <row r="20" spans="1:11" ht="16.5" customHeight="1">
      <c r="A20" s="398">
        <v>9</v>
      </c>
      <c r="B20" s="635"/>
      <c r="C20" s="404" t="s">
        <v>16</v>
      </c>
      <c r="D20" s="488"/>
      <c r="E20" s="443"/>
      <c r="F20" s="444"/>
      <c r="G20" s="445"/>
      <c r="H20" s="443"/>
      <c r="I20" s="446"/>
      <c r="J20" s="446"/>
      <c r="K20" s="446"/>
    </row>
    <row r="21" spans="1:11" ht="16.5" customHeight="1">
      <c r="A21" s="398">
        <v>10</v>
      </c>
      <c r="B21" s="636"/>
      <c r="C21" s="404" t="s">
        <v>17</v>
      </c>
      <c r="D21" s="488"/>
      <c r="E21" s="443"/>
      <c r="F21" s="444">
        <v>2.64</v>
      </c>
      <c r="G21" s="445">
        <v>0.85</v>
      </c>
      <c r="H21" s="443">
        <v>3.49</v>
      </c>
      <c r="I21" s="446"/>
      <c r="J21" s="446"/>
      <c r="K21" s="446"/>
    </row>
    <row r="22" spans="1:11" ht="16.5" customHeight="1">
      <c r="A22" s="398">
        <v>11</v>
      </c>
      <c r="B22" s="623" t="s">
        <v>171</v>
      </c>
      <c r="C22" s="624"/>
      <c r="D22" s="624"/>
      <c r="E22" s="452"/>
      <c r="F22" s="453"/>
      <c r="G22" s="454"/>
      <c r="H22" s="452"/>
      <c r="I22" s="455"/>
      <c r="J22" s="455"/>
      <c r="K22" s="455"/>
    </row>
    <row r="23" spans="1:11" ht="16.5" customHeight="1">
      <c r="A23" s="398">
        <v>12</v>
      </c>
      <c r="B23" s="625" t="s">
        <v>18</v>
      </c>
      <c r="C23" s="626"/>
      <c r="D23" s="626"/>
      <c r="E23" s="443"/>
      <c r="F23" s="443"/>
      <c r="G23" s="443"/>
      <c r="H23" s="443"/>
      <c r="I23" s="443"/>
      <c r="J23" s="443"/>
      <c r="K23" s="443"/>
    </row>
    <row r="24" spans="1:11" ht="16.5" customHeight="1">
      <c r="A24" s="398">
        <v>13</v>
      </c>
      <c r="B24" s="383"/>
      <c r="C24" s="384"/>
      <c r="D24" s="408" t="s">
        <v>172</v>
      </c>
      <c r="E24" s="434"/>
      <c r="F24" s="435"/>
      <c r="G24" s="436"/>
      <c r="H24" s="434"/>
      <c r="I24" s="457"/>
      <c r="J24" s="457"/>
      <c r="K24" s="457"/>
    </row>
    <row r="25" spans="1:11" ht="16.5" customHeight="1">
      <c r="A25" s="398">
        <v>14</v>
      </c>
      <c r="B25" s="385"/>
      <c r="D25" s="389" t="s">
        <v>173</v>
      </c>
      <c r="E25" s="447"/>
      <c r="F25" s="448"/>
      <c r="G25" s="449"/>
      <c r="H25" s="447"/>
      <c r="I25" s="458"/>
      <c r="J25" s="458"/>
      <c r="K25" s="458"/>
    </row>
    <row r="26" spans="1:11" ht="16.5" customHeight="1">
      <c r="A26" s="398">
        <v>15</v>
      </c>
      <c r="B26" s="386" t="s">
        <v>174</v>
      </c>
      <c r="C26" s="387"/>
      <c r="D26" s="387"/>
      <c r="E26" s="443">
        <v>0.01</v>
      </c>
      <c r="F26" s="444"/>
      <c r="G26" s="445"/>
      <c r="H26" s="443">
        <v>0.01</v>
      </c>
      <c r="I26" s="456"/>
      <c r="J26" s="456"/>
      <c r="K26" s="456">
        <v>0.01</v>
      </c>
    </row>
    <row r="27" spans="1:11" ht="16.5" customHeight="1">
      <c r="A27" s="398">
        <v>16</v>
      </c>
      <c r="B27" s="386" t="s">
        <v>19</v>
      </c>
      <c r="C27" s="387"/>
      <c r="D27" s="387"/>
      <c r="E27" s="443"/>
      <c r="F27" s="444"/>
      <c r="G27" s="445"/>
      <c r="H27" s="443"/>
      <c r="I27" s="456"/>
      <c r="J27" s="456"/>
      <c r="K27" s="456"/>
    </row>
    <row r="28" spans="1:11" ht="16.5" customHeight="1">
      <c r="A28" s="398">
        <v>17</v>
      </c>
      <c r="B28" s="403" t="s">
        <v>20</v>
      </c>
      <c r="C28" s="488"/>
      <c r="D28" s="488"/>
      <c r="E28" s="443"/>
      <c r="F28" s="444"/>
      <c r="G28" s="445"/>
      <c r="H28" s="443"/>
      <c r="I28" s="456"/>
      <c r="J28" s="456"/>
      <c r="K28" s="456"/>
    </row>
    <row r="29" spans="1:11" ht="16.5" customHeight="1">
      <c r="A29" s="398">
        <v>18</v>
      </c>
      <c r="B29" s="388" t="s">
        <v>175</v>
      </c>
      <c r="C29" s="389"/>
      <c r="D29" s="389"/>
      <c r="E29" s="443"/>
      <c r="F29" s="444"/>
      <c r="G29" s="445"/>
      <c r="H29" s="443"/>
      <c r="I29" s="456"/>
      <c r="J29" s="456"/>
      <c r="K29" s="456"/>
    </row>
    <row r="30" spans="1:11" ht="16.5" customHeight="1">
      <c r="A30" s="398">
        <v>19</v>
      </c>
      <c r="B30" s="403" t="s">
        <v>176</v>
      </c>
      <c r="C30" s="488"/>
      <c r="D30" s="488"/>
      <c r="E30" s="443"/>
      <c r="F30" s="444"/>
      <c r="G30" s="445"/>
      <c r="H30" s="443"/>
      <c r="I30" s="456"/>
      <c r="J30" s="456"/>
      <c r="K30" s="456"/>
    </row>
    <row r="31" spans="1:11" ht="16.5" customHeight="1">
      <c r="A31" s="398">
        <v>20</v>
      </c>
      <c r="B31" s="386" t="s">
        <v>21</v>
      </c>
      <c r="C31" s="387"/>
      <c r="D31" s="387"/>
      <c r="E31" s="443"/>
      <c r="F31" s="444"/>
      <c r="G31" s="445"/>
      <c r="H31" s="443"/>
      <c r="I31" s="456"/>
      <c r="J31" s="456"/>
      <c r="K31" s="456"/>
    </row>
    <row r="32" spans="1:11" ht="16.5" customHeight="1">
      <c r="A32" s="398">
        <v>21</v>
      </c>
      <c r="B32" s="403" t="s">
        <v>22</v>
      </c>
      <c r="C32" s="488"/>
      <c r="D32" s="488"/>
      <c r="E32" s="443"/>
      <c r="F32" s="444"/>
      <c r="G32" s="445"/>
      <c r="H32" s="443"/>
      <c r="I32" s="456"/>
      <c r="J32" s="456"/>
      <c r="K32" s="456"/>
    </row>
    <row r="33" spans="1:11" ht="16.5" customHeight="1">
      <c r="A33" s="398">
        <v>22</v>
      </c>
      <c r="B33" s="388" t="s">
        <v>177</v>
      </c>
      <c r="C33" s="389"/>
      <c r="D33" s="389"/>
      <c r="E33" s="443"/>
      <c r="F33" s="444"/>
      <c r="G33" s="445"/>
      <c r="H33" s="443"/>
      <c r="I33" s="456"/>
      <c r="J33" s="456"/>
      <c r="K33" s="456"/>
    </row>
    <row r="34" spans="1:11" ht="16.5" customHeight="1">
      <c r="A34" s="398">
        <v>23</v>
      </c>
      <c r="B34" s="403" t="s">
        <v>23</v>
      </c>
      <c r="C34" s="488"/>
      <c r="D34" s="488"/>
      <c r="E34" s="443"/>
      <c r="F34" s="444"/>
      <c r="G34" s="445"/>
      <c r="H34" s="443"/>
      <c r="I34" s="456"/>
      <c r="J34" s="456"/>
      <c r="K34" s="456"/>
    </row>
    <row r="35" spans="1:11" ht="16.5" customHeight="1">
      <c r="A35" s="398">
        <v>24</v>
      </c>
      <c r="B35" s="403" t="s">
        <v>24</v>
      </c>
      <c r="C35" s="488"/>
      <c r="D35" s="488"/>
      <c r="E35" s="443"/>
      <c r="F35" s="444"/>
      <c r="G35" s="445"/>
      <c r="H35" s="443"/>
      <c r="I35" s="456"/>
      <c r="J35" s="456"/>
      <c r="K35" s="456"/>
    </row>
    <row r="36" spans="1:11" ht="16.5" customHeight="1">
      <c r="A36" s="398">
        <v>25</v>
      </c>
      <c r="B36" s="403" t="s">
        <v>25</v>
      </c>
      <c r="C36" s="488"/>
      <c r="D36" s="488"/>
      <c r="E36" s="443"/>
      <c r="F36" s="444"/>
      <c r="G36" s="445"/>
      <c r="H36" s="443"/>
      <c r="I36" s="456"/>
      <c r="J36" s="456"/>
      <c r="K36" s="456"/>
    </row>
    <row r="37" spans="1:11" ht="16.5" customHeight="1">
      <c r="A37" s="398">
        <v>26</v>
      </c>
      <c r="B37" s="403" t="s">
        <v>26</v>
      </c>
      <c r="C37" s="488"/>
      <c r="D37" s="488"/>
      <c r="E37" s="443"/>
      <c r="F37" s="444"/>
      <c r="G37" s="445"/>
      <c r="H37" s="443"/>
      <c r="I37" s="456"/>
      <c r="J37" s="456"/>
      <c r="K37" s="456"/>
    </row>
    <row r="38" spans="1:11" ht="16.5" customHeight="1">
      <c r="A38" s="398">
        <v>27</v>
      </c>
      <c r="B38" s="403" t="s">
        <v>27</v>
      </c>
      <c r="C38" s="488"/>
      <c r="D38" s="488"/>
      <c r="E38" s="443"/>
      <c r="F38" s="444"/>
      <c r="G38" s="445"/>
      <c r="H38" s="443"/>
      <c r="I38" s="456"/>
      <c r="J38" s="456"/>
      <c r="K38" s="456"/>
    </row>
    <row r="39" spans="1:11" ht="16.5" customHeight="1">
      <c r="A39" s="398">
        <v>28</v>
      </c>
      <c r="B39" s="403" t="s">
        <v>28</v>
      </c>
      <c r="C39" s="488"/>
      <c r="D39" s="488"/>
      <c r="E39" s="443"/>
      <c r="F39" s="444"/>
      <c r="G39" s="445"/>
      <c r="H39" s="443"/>
      <c r="I39" s="456"/>
      <c r="J39" s="456"/>
      <c r="K39" s="456"/>
    </row>
    <row r="40" spans="1:11" ht="16.5" customHeight="1">
      <c r="A40" s="398">
        <v>29</v>
      </c>
      <c r="B40" s="403" t="s">
        <v>29</v>
      </c>
      <c r="C40" s="488"/>
      <c r="D40" s="488"/>
      <c r="E40" s="443"/>
      <c r="F40" s="444"/>
      <c r="G40" s="445"/>
      <c r="H40" s="443"/>
      <c r="I40" s="456"/>
      <c r="J40" s="456"/>
      <c r="K40" s="456"/>
    </row>
    <row r="41" spans="1:11" ht="16.5" customHeight="1">
      <c r="A41" s="398">
        <v>30</v>
      </c>
      <c r="B41" s="403" t="s">
        <v>30</v>
      </c>
      <c r="C41" s="488"/>
      <c r="D41" s="488"/>
      <c r="E41" s="443"/>
      <c r="F41" s="444"/>
      <c r="G41" s="445"/>
      <c r="H41" s="443"/>
      <c r="I41" s="456"/>
      <c r="J41" s="456"/>
      <c r="K41" s="456"/>
    </row>
    <row r="42" spans="1:11" ht="16.5" customHeight="1">
      <c r="A42" s="398">
        <v>31</v>
      </c>
      <c r="B42" s="403" t="s">
        <v>33</v>
      </c>
      <c r="C42" s="488"/>
      <c r="D42" s="488"/>
      <c r="E42" s="443"/>
      <c r="F42" s="444"/>
      <c r="G42" s="445"/>
      <c r="H42" s="443"/>
      <c r="I42" s="456"/>
      <c r="J42" s="456"/>
      <c r="K42" s="456"/>
    </row>
    <row r="43" spans="1:11" ht="16.5" customHeight="1">
      <c r="A43" s="398">
        <v>32</v>
      </c>
      <c r="B43" s="403" t="s">
        <v>32</v>
      </c>
      <c r="C43" s="488"/>
      <c r="D43" s="488"/>
      <c r="E43" s="443"/>
      <c r="F43" s="444"/>
      <c r="G43" s="445"/>
      <c r="H43" s="443"/>
      <c r="I43" s="456"/>
      <c r="J43" s="456"/>
      <c r="K43" s="456"/>
    </row>
    <row r="44" spans="1:11" ht="16.5" customHeight="1">
      <c r="A44" s="398">
        <v>33</v>
      </c>
      <c r="B44" s="403" t="s">
        <v>31</v>
      </c>
      <c r="C44" s="488"/>
      <c r="D44" s="488"/>
      <c r="E44" s="443"/>
      <c r="F44" s="444"/>
      <c r="G44" s="445"/>
      <c r="H44" s="443"/>
      <c r="I44" s="456"/>
      <c r="J44" s="456"/>
      <c r="K44" s="456"/>
    </row>
    <row r="45" spans="1:11" ht="16.5" customHeight="1">
      <c r="A45" s="398">
        <v>34</v>
      </c>
      <c r="B45" s="403" t="s">
        <v>178</v>
      </c>
      <c r="C45" s="488"/>
      <c r="D45" s="488"/>
      <c r="E45" s="443"/>
      <c r="F45" s="444"/>
      <c r="G45" s="445"/>
      <c r="H45" s="443"/>
      <c r="I45" s="456"/>
      <c r="J45" s="456"/>
      <c r="K45" s="456"/>
    </row>
    <row r="46" spans="1:11" ht="16.5" customHeight="1">
      <c r="A46" s="398">
        <v>35</v>
      </c>
      <c r="B46" s="403" t="s">
        <v>179</v>
      </c>
      <c r="C46" s="488"/>
      <c r="D46" s="488"/>
      <c r="E46" s="443"/>
      <c r="F46" s="444"/>
      <c r="G46" s="445"/>
      <c r="H46" s="443"/>
      <c r="I46" s="456"/>
      <c r="J46" s="456"/>
      <c r="K46" s="456"/>
    </row>
    <row r="47" spans="1:11" ht="16.5" customHeight="1">
      <c r="A47" s="398">
        <v>36</v>
      </c>
      <c r="B47" s="403" t="s">
        <v>154</v>
      </c>
      <c r="C47" s="488"/>
      <c r="D47" s="488"/>
      <c r="E47" s="443"/>
      <c r="F47" s="444"/>
      <c r="G47" s="445"/>
      <c r="H47" s="451"/>
      <c r="I47" s="456"/>
      <c r="J47" s="456"/>
      <c r="K47" s="456"/>
    </row>
    <row r="48" spans="1:11" ht="16.5" customHeight="1">
      <c r="A48" s="398">
        <v>37</v>
      </c>
      <c r="B48" s="403" t="s">
        <v>34</v>
      </c>
      <c r="C48" s="488"/>
      <c r="D48" s="488"/>
      <c r="E48" s="443"/>
      <c r="F48" s="444"/>
      <c r="G48" s="445"/>
      <c r="H48" s="459"/>
      <c r="I48" s="456"/>
      <c r="J48" s="456"/>
      <c r="K48" s="456"/>
    </row>
    <row r="49" spans="1:12" ht="16.5" customHeight="1">
      <c r="A49" s="398">
        <v>38</v>
      </c>
      <c r="B49" s="403" t="s">
        <v>35</v>
      </c>
      <c r="C49" s="488"/>
      <c r="D49" s="488"/>
      <c r="E49" s="443"/>
      <c r="F49" s="444"/>
      <c r="G49" s="445"/>
      <c r="H49" s="443"/>
      <c r="I49" s="456"/>
      <c r="J49" s="456"/>
      <c r="K49" s="456"/>
    </row>
    <row r="50" spans="1:12" ht="16.5" customHeight="1">
      <c r="A50" s="398">
        <v>39</v>
      </c>
      <c r="B50" s="403" t="s">
        <v>36</v>
      </c>
      <c r="C50" s="488"/>
      <c r="D50" s="488"/>
      <c r="E50" s="443"/>
      <c r="F50" s="444"/>
      <c r="G50" s="445"/>
      <c r="H50" s="443"/>
      <c r="I50" s="456"/>
      <c r="J50" s="456"/>
      <c r="K50" s="456"/>
    </row>
    <row r="51" spans="1:12" ht="16.5" customHeight="1">
      <c r="A51" s="398">
        <v>40</v>
      </c>
      <c r="B51" s="403" t="s">
        <v>37</v>
      </c>
      <c r="C51" s="488"/>
      <c r="D51" s="488"/>
      <c r="E51" s="443"/>
      <c r="F51" s="444"/>
      <c r="G51" s="445"/>
      <c r="H51" s="443"/>
      <c r="I51" s="456"/>
      <c r="J51" s="456"/>
      <c r="K51" s="456"/>
    </row>
    <row r="52" spans="1:12" ht="16.5" customHeight="1">
      <c r="A52" s="398">
        <v>41</v>
      </c>
      <c r="B52" s="403" t="s">
        <v>38</v>
      </c>
      <c r="C52" s="488"/>
      <c r="D52" s="488"/>
      <c r="E52" s="443"/>
      <c r="F52" s="444"/>
      <c r="G52" s="445"/>
      <c r="H52" s="443"/>
      <c r="I52" s="456"/>
      <c r="J52" s="456"/>
      <c r="K52" s="456"/>
    </row>
    <row r="53" spans="1:12" ht="16.5" customHeight="1">
      <c r="A53" s="398">
        <v>42</v>
      </c>
      <c r="B53" s="403" t="s">
        <v>39</v>
      </c>
      <c r="C53" s="488"/>
      <c r="D53" s="488"/>
      <c r="E53" s="443"/>
      <c r="F53" s="444"/>
      <c r="G53" s="445"/>
      <c r="H53" s="443"/>
      <c r="I53" s="456"/>
      <c r="J53" s="456"/>
      <c r="K53" s="456"/>
    </row>
    <row r="54" spans="1:12" ht="16.5" customHeight="1">
      <c r="A54" s="398">
        <v>43</v>
      </c>
      <c r="B54" s="403" t="s">
        <v>180</v>
      </c>
      <c r="C54" s="488"/>
      <c r="D54" s="488"/>
      <c r="E54" s="443"/>
      <c r="F54" s="444"/>
      <c r="G54" s="445"/>
      <c r="H54" s="443"/>
      <c r="I54" s="456"/>
      <c r="J54" s="456"/>
      <c r="K54" s="456"/>
    </row>
    <row r="55" spans="1:12" ht="16.5" customHeight="1">
      <c r="A55" s="398">
        <v>44</v>
      </c>
      <c r="B55" s="585" t="s">
        <v>212</v>
      </c>
      <c r="C55" s="405"/>
      <c r="D55" s="405"/>
      <c r="E55" s="443"/>
      <c r="F55" s="444"/>
      <c r="G55" s="445"/>
      <c r="H55" s="443"/>
      <c r="I55" s="456"/>
      <c r="J55" s="456"/>
      <c r="K55" s="456"/>
    </row>
    <row r="56" spans="1:12" ht="16.5" customHeight="1" thickBot="1">
      <c r="A56" s="399">
        <v>45</v>
      </c>
      <c r="B56" s="390"/>
      <c r="C56" s="391"/>
      <c r="D56" s="391"/>
      <c r="E56" s="476"/>
      <c r="F56" s="477"/>
      <c r="G56" s="478"/>
      <c r="H56" s="476"/>
      <c r="I56" s="479"/>
      <c r="J56" s="479"/>
      <c r="K56" s="479"/>
    </row>
    <row r="57" spans="1:12" ht="7.5" customHeight="1">
      <c r="A57" s="400"/>
      <c r="B57" s="409"/>
      <c r="C57" s="392"/>
      <c r="D57" s="392"/>
      <c r="E57" s="583"/>
      <c r="F57" s="583"/>
      <c r="G57" s="583"/>
      <c r="H57" s="583"/>
      <c r="I57" s="583"/>
      <c r="J57" s="583"/>
      <c r="K57" s="583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190.06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 t="s">
        <v>257</v>
      </c>
      <c r="F60" s="414" t="s">
        <v>40</v>
      </c>
      <c r="G60" s="491"/>
      <c r="H60" s="469" t="s">
        <v>258</v>
      </c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30" t="s">
        <v>188</v>
      </c>
      <c r="H63" s="631"/>
    </row>
    <row r="64" spans="1:12" ht="20.100000000000001" customHeight="1"/>
    <row r="65" s="376" customFormat="1" ht="20.100000000000001" customHeight="1"/>
    <row r="66" s="376" customFormat="1" ht="20.100000000000001" customHeight="1"/>
    <row r="67" s="376" customFormat="1" ht="20.100000000000001" customHeight="1"/>
    <row r="68" s="376" customFormat="1" ht="20.100000000000001" customHeight="1"/>
    <row r="69" s="376" customFormat="1" ht="20.100000000000001" customHeight="1"/>
    <row r="70" s="376" customFormat="1" ht="20.100000000000001" customHeight="1"/>
    <row r="71" s="376" customFormat="1" ht="20.100000000000001" customHeight="1"/>
    <row r="72" s="376" customFormat="1" ht="20.100000000000001" customHeight="1"/>
    <row r="73" s="376" customFormat="1" ht="20.100000000000001" customHeight="1"/>
    <row r="74" s="376" customFormat="1" ht="20.100000000000001" customHeight="1"/>
    <row r="75" s="376" customFormat="1" ht="20.100000000000001" customHeight="1"/>
    <row r="76" s="376" customFormat="1" ht="20.100000000000001" customHeight="1"/>
    <row r="77" s="376" customFormat="1" ht="20.100000000000001" customHeight="1"/>
    <row r="78" s="376" customFormat="1" ht="20.100000000000001" customHeight="1"/>
    <row r="79" s="376" customFormat="1" ht="20.100000000000001" customHeight="1"/>
    <row r="80" s="376" customFormat="1" ht="20.100000000000001" customHeight="1"/>
    <row r="81" s="376" customFormat="1" ht="20.100000000000001" customHeight="1"/>
    <row r="82" s="376" customFormat="1" ht="20.100000000000001" customHeight="1"/>
    <row r="83" s="376" customFormat="1" ht="20.100000000000001" customHeight="1"/>
    <row r="84" s="376" customFormat="1" ht="20.100000000000001" customHeight="1"/>
    <row r="85" s="376" customFormat="1" ht="20.100000000000001" customHeight="1"/>
    <row r="86" s="376" customFormat="1" ht="20.100000000000001" customHeight="1"/>
    <row r="87" s="376" customFormat="1" ht="20.100000000000001" customHeight="1"/>
    <row r="88" s="376" customFormat="1" ht="20.100000000000001" customHeight="1"/>
    <row r="89" s="376" customFormat="1" ht="20.100000000000001" customHeight="1"/>
    <row r="90" s="376" customFormat="1" ht="20.100000000000001" customHeight="1"/>
    <row r="91" s="376" customFormat="1" ht="20.100000000000001" customHeight="1"/>
    <row r="92" s="376" customFormat="1" ht="20.100000000000001" customHeight="1"/>
    <row r="93" s="376" customFormat="1" ht="20.100000000000001" customHeight="1"/>
    <row r="94" s="376" customFormat="1" ht="20.100000000000001" customHeight="1"/>
    <row r="95" s="376" customFormat="1" ht="20.100000000000001" customHeight="1"/>
    <row r="96" s="376" customFormat="1" ht="20.100000000000001" customHeight="1"/>
    <row r="97" s="376" customFormat="1" ht="20.100000000000001" customHeight="1"/>
    <row r="98" s="376" customFormat="1" ht="20.100000000000001" customHeight="1"/>
    <row r="99" s="376" customFormat="1" ht="20.100000000000001" customHeight="1"/>
    <row r="100" s="376" customFormat="1" ht="20.100000000000001" customHeight="1"/>
    <row r="101" s="376" customFormat="1" ht="20.100000000000001" customHeight="1"/>
    <row r="102" s="376" customFormat="1" ht="20.100000000000001" customHeight="1"/>
    <row r="103" s="376" customFormat="1" ht="20.100000000000001" customHeight="1"/>
    <row r="104" s="376" customFormat="1" ht="20.100000000000001" customHeight="1"/>
    <row r="105" s="376" customFormat="1" ht="20.100000000000001" customHeight="1"/>
    <row r="106" s="376" customFormat="1" ht="20.100000000000001" customHeight="1"/>
    <row r="107" s="376" customFormat="1" ht="20.100000000000001" customHeight="1"/>
    <row r="108" s="376" customFormat="1" ht="20.100000000000001" customHeight="1"/>
    <row r="109" s="376" customFormat="1" ht="20.100000000000001" customHeight="1"/>
    <row r="110" s="376" customFormat="1" ht="20.100000000000001" customHeight="1"/>
    <row r="111" s="376" customFormat="1" ht="20.100000000000001" customHeight="1"/>
    <row r="112" s="376" customFormat="1" ht="20.100000000000001" customHeight="1"/>
    <row r="113" s="376" customFormat="1" ht="20.100000000000001" customHeight="1"/>
    <row r="114" s="376" customFormat="1" ht="20.100000000000001" customHeight="1"/>
    <row r="115" s="376" customFormat="1" ht="20.100000000000001" customHeight="1"/>
    <row r="116" s="376" customFormat="1" ht="20.100000000000001" customHeight="1"/>
    <row r="117" s="376" customFormat="1" ht="20.100000000000001" customHeight="1"/>
    <row r="118" s="376" customFormat="1" ht="20.100000000000001" customHeight="1"/>
    <row r="119" s="376" customFormat="1" ht="20.100000000000001" customHeight="1"/>
    <row r="120" s="376" customFormat="1" ht="20.100000000000001" customHeight="1"/>
    <row r="121" s="376" customFormat="1" ht="20.100000000000001" customHeight="1"/>
    <row r="122" s="376" customFormat="1" ht="20.100000000000001" customHeight="1"/>
    <row r="123" s="376" customFormat="1" ht="20.100000000000001" customHeight="1"/>
    <row r="124" s="376" customFormat="1" ht="20.100000000000001" customHeight="1"/>
    <row r="125" s="376" customFormat="1" ht="20.100000000000001" customHeight="1"/>
    <row r="126" s="376" customFormat="1" ht="20.100000000000001" customHeight="1"/>
    <row r="127" s="376" customFormat="1" ht="20.100000000000001" customHeight="1"/>
    <row r="128" s="376" customFormat="1" ht="20.100000000000001" customHeight="1"/>
    <row r="129" s="376" customFormat="1" ht="20.100000000000001" customHeight="1"/>
    <row r="130" s="376" customFormat="1" ht="20.100000000000001" customHeight="1"/>
    <row r="131" s="376" customFormat="1" ht="20.100000000000001" customHeight="1"/>
    <row r="132" s="376" customFormat="1" ht="20.100000000000001" customHeight="1"/>
    <row r="133" s="376" customFormat="1" ht="20.100000000000001" customHeight="1"/>
    <row r="134" s="376" customFormat="1" ht="20.100000000000001" customHeight="1"/>
    <row r="135" s="376" customFormat="1" ht="20.100000000000001" customHeight="1"/>
    <row r="136" s="376" customFormat="1" ht="20.100000000000001" customHeight="1"/>
    <row r="137" s="376" customFormat="1" ht="20.100000000000001" customHeight="1"/>
    <row r="138" s="376" customFormat="1" ht="20.100000000000001" customHeight="1"/>
    <row r="139" s="376" customFormat="1" ht="20.100000000000001" customHeight="1"/>
    <row r="140" s="376" customFormat="1" ht="20.100000000000001" customHeight="1"/>
    <row r="141" s="376" customFormat="1" ht="20.100000000000001" customHeight="1"/>
    <row r="142" s="376" customFormat="1" ht="20.100000000000001" customHeight="1"/>
    <row r="143" s="376" customFormat="1" ht="20.100000000000001" customHeight="1"/>
    <row r="144" s="376" customFormat="1" ht="20.100000000000001" customHeight="1"/>
    <row r="145" s="376" customFormat="1" ht="20.100000000000001" customHeight="1"/>
    <row r="146" s="376" customFormat="1" ht="20.100000000000001" customHeight="1"/>
    <row r="147" s="376" customFormat="1" ht="20.100000000000001" customHeight="1"/>
    <row r="148" s="376" customFormat="1" ht="20.100000000000001" customHeight="1"/>
    <row r="149" s="376" customFormat="1" ht="20.100000000000001" customHeight="1"/>
    <row r="150" s="376" customFormat="1" ht="20.100000000000001" customHeight="1"/>
    <row r="151" s="376" customFormat="1" ht="20.100000000000001" customHeight="1"/>
    <row r="152" s="376" customFormat="1" ht="20.100000000000001" customHeight="1"/>
    <row r="153" s="376" customFormat="1" ht="20.100000000000001" customHeight="1"/>
    <row r="154" s="376" customFormat="1" ht="20.100000000000001" customHeight="1"/>
    <row r="155" s="376" customFormat="1" ht="20.100000000000001" customHeight="1"/>
    <row r="156" s="376" customFormat="1" ht="20.100000000000001" customHeight="1"/>
    <row r="157" s="376" customFormat="1" ht="20.100000000000001" customHeight="1"/>
    <row r="158" s="376" customFormat="1" ht="20.100000000000001" customHeight="1"/>
    <row r="159" s="376" customFormat="1" ht="20.100000000000001" customHeight="1"/>
    <row r="160" s="376" customFormat="1" ht="20.100000000000001" customHeight="1"/>
    <row r="161" s="376" customFormat="1" ht="20.100000000000001" customHeight="1"/>
    <row r="162" s="376" customFormat="1" ht="20.100000000000001" customHeight="1"/>
    <row r="163" s="376" customFormat="1" ht="20.100000000000001" customHeight="1"/>
    <row r="164" s="376" customFormat="1" ht="20.100000000000001" customHeight="1"/>
    <row r="165" s="376" customFormat="1" ht="20.100000000000001" customHeight="1"/>
    <row r="166" s="376" customFormat="1" ht="20.100000000000001" customHeight="1"/>
    <row r="167" s="376" customFormat="1" ht="20.100000000000001" customHeight="1"/>
    <row r="168" s="376" customFormat="1" ht="20.100000000000001" customHeight="1"/>
    <row r="169" s="376" customFormat="1" ht="20.100000000000001" customHeight="1"/>
    <row r="170" s="376" customFormat="1" ht="20.100000000000001" customHeight="1"/>
    <row r="171" s="376" customFormat="1" ht="20.100000000000001" customHeight="1"/>
    <row r="172" s="376" customFormat="1" ht="20.100000000000001" customHeight="1"/>
    <row r="173" s="376" customFormat="1" ht="20.100000000000001" customHeight="1"/>
    <row r="174" s="376" customFormat="1" ht="20.100000000000001" customHeight="1"/>
    <row r="175" s="376" customFormat="1" ht="20.100000000000001" customHeight="1"/>
    <row r="176" s="376" customFormat="1" ht="20.100000000000001" customHeight="1"/>
    <row r="177" s="376" customFormat="1" ht="20.100000000000001" customHeight="1"/>
    <row r="178" s="376" customFormat="1" ht="20.100000000000001" customHeight="1"/>
    <row r="179" s="376" customFormat="1" ht="20.100000000000001" customHeight="1"/>
    <row r="180" s="376" customFormat="1" ht="20.100000000000001" customHeight="1"/>
    <row r="181" s="376" customFormat="1" ht="20.100000000000001" customHeight="1"/>
    <row r="182" s="376" customFormat="1" ht="20.100000000000001" customHeight="1"/>
    <row r="183" s="376" customFormat="1" ht="20.100000000000001" customHeight="1"/>
    <row r="184" s="376" customFormat="1" ht="20.100000000000001" customHeight="1"/>
    <row r="185" s="376" customFormat="1" ht="20.100000000000001" customHeight="1"/>
    <row r="186" s="376" customFormat="1" ht="20.100000000000001" customHeight="1"/>
    <row r="187" s="376" customFormat="1" ht="20.100000000000001" customHeight="1"/>
    <row r="188" s="376" customFormat="1" ht="20.100000000000001" customHeight="1"/>
    <row r="189" s="376" customFormat="1" ht="20.100000000000001" customHeight="1"/>
    <row r="190" s="376" customFormat="1" ht="20.100000000000001" customHeight="1"/>
    <row r="191" s="376" customFormat="1" ht="20.100000000000001" customHeight="1"/>
    <row r="192" s="376" customFormat="1" ht="20.100000000000001" customHeight="1"/>
    <row r="193" s="376" customFormat="1" ht="20.100000000000001" customHeight="1"/>
    <row r="194" s="376" customFormat="1" ht="20.100000000000001" customHeight="1"/>
    <row r="195" s="376" customFormat="1" ht="20.100000000000001" customHeight="1"/>
    <row r="196" s="376" customFormat="1" ht="20.100000000000001" customHeight="1"/>
    <row r="197" s="376" customFormat="1" ht="20.100000000000001" customHeight="1"/>
    <row r="198" s="376" customFormat="1" ht="20.100000000000001" customHeight="1"/>
    <row r="199" s="376" customFormat="1" ht="20.100000000000001" customHeight="1"/>
    <row r="200" s="376" customFormat="1" ht="20.100000000000001" customHeight="1"/>
    <row r="201" s="376" customFormat="1" ht="20.100000000000001" customHeight="1"/>
    <row r="202" s="376" customFormat="1" ht="20.100000000000001" customHeight="1"/>
    <row r="203" s="376" customFormat="1" ht="20.100000000000001" customHeight="1"/>
    <row r="204" s="376" customFormat="1" ht="20.100000000000001" customHeight="1"/>
    <row r="205" s="376" customFormat="1" ht="20.100000000000001" customHeight="1"/>
    <row r="206" s="376" customFormat="1" ht="20.100000000000001" customHeight="1"/>
    <row r="207" s="376" customFormat="1" ht="20.100000000000001" customHeight="1"/>
    <row r="208" s="376" customFormat="1" ht="20.100000000000001" customHeight="1"/>
    <row r="209" s="376" customFormat="1" ht="20.100000000000001" customHeight="1"/>
    <row r="210" s="376" customFormat="1" ht="20.100000000000001" customHeight="1"/>
    <row r="211" s="376" customFormat="1" ht="20.100000000000001" customHeight="1"/>
    <row r="212" s="376" customFormat="1" ht="20.100000000000001" customHeight="1"/>
    <row r="213" s="376" customFormat="1" ht="20.100000000000001" customHeight="1"/>
    <row r="214" s="376" customFormat="1" ht="20.100000000000001" customHeight="1"/>
    <row r="215" s="376" customFormat="1" ht="20.100000000000001" customHeight="1"/>
    <row r="216" s="376" customFormat="1" ht="20.100000000000001" customHeight="1"/>
    <row r="217" s="376" customFormat="1" ht="20.100000000000001" customHeight="1"/>
    <row r="218" s="376" customFormat="1" ht="20.100000000000001" customHeight="1"/>
    <row r="219" s="376" customFormat="1" ht="20.100000000000001" customHeight="1"/>
    <row r="220" s="376" customFormat="1" ht="20.100000000000001" customHeight="1"/>
    <row r="221" s="376" customFormat="1" ht="20.100000000000001" customHeight="1"/>
    <row r="222" s="376" customFormat="1" ht="20.100000000000001" customHeight="1"/>
    <row r="223" s="376" customFormat="1" ht="20.100000000000001" customHeight="1"/>
    <row r="224" s="376" customFormat="1" ht="20.100000000000001" customHeight="1"/>
    <row r="225" s="376" customFormat="1" ht="20.100000000000001" customHeight="1"/>
    <row r="226" s="376" customFormat="1" ht="20.100000000000001" customHeight="1"/>
    <row r="227" s="376" customFormat="1" ht="20.100000000000001" customHeight="1"/>
    <row r="228" s="376" customFormat="1" ht="20.100000000000001" customHeight="1"/>
    <row r="229" s="376" customFormat="1" ht="20.100000000000001" customHeight="1"/>
    <row r="230" s="376" customFormat="1" ht="20.100000000000001" customHeight="1"/>
    <row r="231" s="376" customFormat="1" ht="20.100000000000001" customHeight="1"/>
    <row r="232" s="376" customFormat="1" ht="20.100000000000001" customHeight="1"/>
    <row r="233" s="376" customFormat="1" ht="20.100000000000001" customHeight="1"/>
    <row r="234" s="376" customFormat="1" ht="20.100000000000001" customHeight="1"/>
    <row r="235" s="376" customFormat="1" ht="20.100000000000001" customHeight="1"/>
    <row r="236" s="376" customFormat="1" ht="20.100000000000001" customHeight="1"/>
    <row r="237" s="376" customFormat="1" ht="20.100000000000001" customHeight="1"/>
    <row r="238" s="376" customFormat="1" ht="20.100000000000001" customHeight="1"/>
    <row r="239" s="376" customFormat="1" ht="20.100000000000001" customHeight="1"/>
    <row r="240" s="376" customFormat="1" ht="20.100000000000001" customHeight="1"/>
    <row r="241" s="376" customFormat="1" ht="20.100000000000001" customHeight="1"/>
    <row r="242" s="376" customFormat="1" ht="20.100000000000001" customHeight="1"/>
    <row r="243" s="376" customFormat="1" ht="20.100000000000001" customHeight="1"/>
    <row r="244" s="376" customFormat="1" ht="20.100000000000001" customHeight="1"/>
    <row r="245" s="376" customFormat="1" ht="20.100000000000001" customHeight="1"/>
    <row r="246" s="376" customFormat="1" ht="20.100000000000001" customHeight="1"/>
    <row r="247" s="376" customFormat="1" ht="20.100000000000001" customHeight="1"/>
    <row r="248" s="376" customFormat="1" ht="20.100000000000001" customHeight="1"/>
    <row r="249" s="376" customFormat="1" ht="20.100000000000001" customHeight="1"/>
    <row r="250" s="376" customFormat="1" ht="20.100000000000001" customHeight="1"/>
    <row r="251" s="376" customFormat="1" ht="20.100000000000001" customHeight="1"/>
    <row r="252" s="376" customFormat="1" ht="20.100000000000001" customHeight="1"/>
    <row r="253" s="376" customFormat="1" ht="20.100000000000001" customHeight="1"/>
    <row r="254" s="376" customFormat="1" ht="20.100000000000001" customHeight="1"/>
    <row r="255" s="376" customFormat="1" ht="20.100000000000001" customHeight="1"/>
    <row r="256" s="376" customFormat="1" ht="20.100000000000001" customHeight="1"/>
    <row r="257" s="376" customFormat="1" ht="20.100000000000001" customHeight="1"/>
    <row r="258" s="376" customFormat="1" ht="20.100000000000001" customHeight="1"/>
    <row r="259" s="376" customFormat="1" ht="20.100000000000001" customHeight="1"/>
    <row r="260" s="376" customFormat="1" ht="20.100000000000001" customHeight="1"/>
    <row r="261" s="376" customFormat="1" ht="20.100000000000001" customHeight="1"/>
    <row r="262" s="376" customFormat="1" ht="20.100000000000001" customHeight="1"/>
    <row r="263" s="376" customFormat="1" ht="20.100000000000001" customHeight="1"/>
    <row r="264" s="376" customFormat="1" ht="20.100000000000001" customHeight="1"/>
    <row r="265" s="376" customFormat="1" ht="20.100000000000001" customHeight="1"/>
    <row r="266" s="376" customFormat="1" ht="20.100000000000001" customHeight="1"/>
    <row r="267" s="376" customFormat="1" ht="20.100000000000001" customHeight="1"/>
    <row r="268" s="376" customFormat="1" ht="20.100000000000001" customHeight="1"/>
    <row r="269" s="376" customFormat="1" ht="20.100000000000001" customHeight="1"/>
    <row r="270" s="376" customFormat="1" ht="20.100000000000001" customHeight="1"/>
    <row r="271" s="376" customFormat="1" ht="20.100000000000001" customHeight="1"/>
    <row r="272" s="376" customFormat="1" ht="20.100000000000001" customHeight="1"/>
    <row r="273" s="376" customFormat="1" ht="20.100000000000001" customHeight="1"/>
    <row r="274" s="376" customFormat="1" ht="20.100000000000001" customHeight="1"/>
    <row r="275" s="376" customFormat="1" ht="20.100000000000001" customHeight="1"/>
    <row r="276" s="376" customFormat="1" ht="20.100000000000001" customHeight="1"/>
    <row r="277" s="376" customFormat="1" ht="20.100000000000001" customHeight="1"/>
    <row r="278" s="376" customFormat="1" ht="20.100000000000001" customHeight="1"/>
    <row r="279" s="376" customFormat="1" ht="20.100000000000001" customHeight="1"/>
    <row r="280" s="376" customFormat="1" ht="20.100000000000001" customHeight="1"/>
    <row r="281" s="376" customFormat="1" ht="20.100000000000001" customHeight="1"/>
    <row r="282" s="376" customFormat="1" ht="20.100000000000001" customHeight="1"/>
    <row r="283" s="376" customFormat="1" ht="20.100000000000001" customHeight="1"/>
    <row r="284" s="376" customFormat="1" ht="20.100000000000001" customHeight="1"/>
    <row r="285" s="376" customFormat="1" ht="20.100000000000001" customHeight="1"/>
    <row r="286" s="376" customFormat="1" ht="20.100000000000001" customHeight="1"/>
    <row r="287" s="376" customFormat="1" ht="20.100000000000001" customHeight="1"/>
    <row r="288" s="376" customFormat="1" ht="20.100000000000001" customHeight="1"/>
    <row r="289" s="376" customFormat="1" ht="20.100000000000001" customHeight="1"/>
    <row r="290" s="376" customFormat="1" ht="20.100000000000001" customHeight="1"/>
    <row r="291" s="376" customFormat="1" ht="20.100000000000001" customHeight="1"/>
    <row r="292" s="376" customFormat="1" ht="20.100000000000001" customHeight="1"/>
    <row r="293" s="376" customFormat="1" ht="20.100000000000001" customHeight="1"/>
    <row r="294" s="376" customFormat="1" ht="20.100000000000001" customHeight="1"/>
    <row r="295" s="376" customFormat="1" ht="20.100000000000001" customHeight="1"/>
    <row r="296" s="376" customFormat="1" ht="20.100000000000001" customHeight="1"/>
    <row r="297" s="376" customFormat="1" ht="20.100000000000001" customHeight="1"/>
    <row r="298" s="376" customFormat="1" ht="20.100000000000001" customHeight="1"/>
    <row r="299" s="376" customFormat="1" ht="20.100000000000001" customHeight="1"/>
    <row r="300" s="376" customFormat="1" ht="20.100000000000001" customHeight="1"/>
    <row r="301" s="376" customFormat="1" ht="20.100000000000001" customHeight="1"/>
    <row r="302" s="376" customFormat="1" ht="20.100000000000001" customHeight="1"/>
    <row r="303" s="376" customFormat="1" ht="20.100000000000001" customHeight="1"/>
    <row r="304" s="376" customFormat="1" ht="20.100000000000001" customHeight="1"/>
    <row r="305" s="376" customFormat="1" ht="20.100000000000001" customHeight="1"/>
    <row r="306" s="376" customFormat="1" ht="20.100000000000001" customHeight="1"/>
    <row r="307" s="376" customFormat="1" ht="20.100000000000001" customHeight="1"/>
    <row r="308" s="376" customFormat="1" ht="20.100000000000001" customHeight="1"/>
    <row r="309" s="376" customFormat="1" ht="20.100000000000001" customHeight="1"/>
    <row r="310" s="376" customFormat="1" ht="20.100000000000001" customHeight="1"/>
    <row r="311" s="376" customFormat="1" ht="20.100000000000001" customHeight="1"/>
    <row r="312" s="376" customFormat="1" ht="20.100000000000001" customHeight="1"/>
    <row r="313" s="376" customFormat="1" ht="20.100000000000001" customHeight="1"/>
    <row r="314" s="376" customFormat="1" ht="20.100000000000001" customHeight="1"/>
    <row r="315" s="376" customFormat="1" ht="20.100000000000001" customHeight="1"/>
    <row r="316" s="376" customFormat="1" ht="20.100000000000001" customHeight="1"/>
    <row r="317" s="376" customFormat="1" ht="20.100000000000001" customHeight="1"/>
    <row r="318" s="376" customFormat="1" ht="20.100000000000001" customHeight="1"/>
    <row r="319" s="376" customFormat="1" ht="20.100000000000001" customHeight="1"/>
    <row r="320" s="376" customFormat="1" ht="20.100000000000001" customHeight="1"/>
    <row r="321" s="376" customFormat="1" ht="20.100000000000001" customHeight="1"/>
    <row r="322" s="376" customFormat="1" ht="20.100000000000001" customHeight="1"/>
    <row r="323" s="376" customFormat="1" ht="20.100000000000001" customHeight="1"/>
    <row r="324" s="376" customFormat="1" ht="20.100000000000001" customHeight="1"/>
    <row r="325" s="376" customFormat="1" ht="20.100000000000001" customHeight="1"/>
    <row r="326" s="376" customFormat="1" ht="20.100000000000001" customHeight="1"/>
    <row r="327" s="376" customFormat="1" ht="20.100000000000001" customHeight="1"/>
    <row r="328" s="376" customFormat="1" ht="20.100000000000001" customHeight="1"/>
    <row r="329" s="376" customFormat="1" ht="20.100000000000001" customHeight="1"/>
    <row r="330" s="376" customFormat="1" ht="20.100000000000001" customHeight="1"/>
    <row r="331" s="376" customFormat="1" ht="20.100000000000001" customHeight="1"/>
    <row r="332" s="376" customFormat="1" ht="20.100000000000001" customHeight="1"/>
    <row r="333" s="376" customFormat="1" ht="20.100000000000001" customHeight="1"/>
    <row r="334" s="376" customFormat="1" ht="20.100000000000001" customHeight="1"/>
    <row r="335" s="376" customFormat="1" ht="20.100000000000001" customHeight="1"/>
    <row r="336" s="376" customFormat="1" ht="20.100000000000001" customHeight="1"/>
    <row r="337" s="376" customFormat="1" ht="20.100000000000001" customHeight="1"/>
    <row r="338" s="376" customFormat="1" ht="20.100000000000001" customHeight="1"/>
    <row r="339" s="376" customFormat="1" ht="20.100000000000001" customHeight="1"/>
    <row r="340" s="376" customFormat="1" ht="20.100000000000001" customHeight="1"/>
    <row r="341" s="376" customFormat="1" ht="20.100000000000001" customHeight="1"/>
    <row r="342" s="376" customFormat="1" ht="20.100000000000001" customHeight="1"/>
    <row r="343" s="376" customFormat="1" ht="20.100000000000001" customHeight="1"/>
    <row r="344" s="376" customFormat="1" ht="20.100000000000001" customHeight="1"/>
    <row r="345" s="376" customFormat="1" ht="20.100000000000001" customHeight="1"/>
    <row r="346" s="376" customFormat="1" ht="20.100000000000001" customHeight="1"/>
    <row r="347" s="376" customFormat="1" ht="20.100000000000001" customHeight="1"/>
    <row r="348" s="376" customFormat="1" ht="20.100000000000001" customHeight="1"/>
    <row r="349" s="376" customFormat="1" ht="20.100000000000001" customHeight="1"/>
    <row r="350" s="376" customFormat="1" ht="20.100000000000001" customHeight="1"/>
    <row r="351" s="376" customFormat="1" ht="20.100000000000001" customHeight="1"/>
    <row r="352" s="376" customFormat="1" ht="20.100000000000001" customHeight="1"/>
    <row r="353" s="376" customFormat="1" ht="20.100000000000001" customHeight="1"/>
    <row r="354" s="376" customFormat="1" ht="20.100000000000001" customHeight="1"/>
    <row r="355" s="376" customFormat="1" ht="20.100000000000001" customHeight="1"/>
    <row r="356" s="376" customFormat="1" ht="20.100000000000001" customHeight="1"/>
    <row r="357" s="376" customFormat="1" ht="20.100000000000001" customHeight="1"/>
    <row r="358" s="376" customFormat="1" ht="20.100000000000001" customHeight="1"/>
    <row r="359" s="376" customFormat="1" ht="20.100000000000001" customHeight="1"/>
    <row r="360" s="376" customFormat="1" ht="20.100000000000001" customHeight="1"/>
    <row r="361" s="376" customFormat="1" ht="20.100000000000001" customHeight="1"/>
    <row r="362" s="376" customFormat="1" ht="20.100000000000001" customHeight="1"/>
    <row r="363" s="376" customFormat="1" ht="20.100000000000001" customHeight="1"/>
    <row r="364" s="376" customFormat="1" ht="20.100000000000001" customHeight="1"/>
    <row r="365" s="376" customFormat="1" ht="20.100000000000001" customHeight="1"/>
    <row r="366" s="376" customFormat="1" ht="20.100000000000001" customHeight="1"/>
    <row r="367" s="376" customFormat="1" ht="20.100000000000001" customHeight="1"/>
    <row r="368" s="376" customFormat="1" ht="20.100000000000001" customHeight="1"/>
    <row r="369" s="376" customFormat="1" ht="20.100000000000001" customHeight="1"/>
    <row r="370" s="376" customFormat="1" ht="20.100000000000001" customHeight="1"/>
    <row r="371" s="376" customFormat="1" ht="20.100000000000001" customHeight="1"/>
    <row r="372" s="376" customFormat="1" ht="20.100000000000001" customHeight="1"/>
    <row r="373" s="376" customFormat="1" ht="20.100000000000001" customHeight="1"/>
    <row r="374" s="376" customFormat="1" ht="20.100000000000001" customHeight="1"/>
    <row r="375" s="376" customFormat="1" ht="20.100000000000001" customHeight="1"/>
    <row r="376" s="376" customFormat="1" ht="20.100000000000001" customHeight="1"/>
    <row r="377" s="376" customFormat="1" ht="20.100000000000001" customHeight="1"/>
    <row r="378" s="376" customFormat="1" ht="20.100000000000001" customHeight="1"/>
    <row r="379" s="376" customFormat="1" ht="20.100000000000001" customHeight="1"/>
    <row r="380" s="376" customFormat="1" ht="20.100000000000001" customHeight="1"/>
    <row r="381" s="376" customFormat="1" ht="20.100000000000001" customHeight="1"/>
    <row r="382" s="376" customFormat="1" ht="20.100000000000001" customHeight="1"/>
    <row r="383" s="376" customFormat="1" ht="20.100000000000001" customHeight="1"/>
    <row r="384" s="376" customFormat="1" ht="20.100000000000001" customHeight="1"/>
    <row r="385" s="376" customFormat="1" ht="20.100000000000001" customHeight="1"/>
    <row r="386" s="376" customFormat="1" ht="20.100000000000001" customHeight="1"/>
    <row r="387" s="376" customFormat="1" ht="20.100000000000001" customHeight="1"/>
    <row r="388" s="376" customFormat="1" ht="20.100000000000001" customHeight="1"/>
    <row r="389" s="376" customFormat="1" ht="20.100000000000001" customHeight="1"/>
    <row r="390" s="376" customFormat="1" ht="20.100000000000001" customHeight="1"/>
    <row r="391" s="376" customFormat="1" ht="20.100000000000001" customHeight="1"/>
    <row r="392" s="376" customFormat="1" ht="20.100000000000001" customHeight="1"/>
    <row r="393" s="376" customFormat="1" ht="20.100000000000001" customHeight="1"/>
    <row r="394" s="376" customFormat="1" ht="20.100000000000001" customHeight="1"/>
    <row r="395" s="376" customFormat="1" ht="20.100000000000001" customHeight="1"/>
    <row r="396" s="376" customFormat="1" ht="20.100000000000001" customHeight="1"/>
    <row r="397" s="376" customFormat="1" ht="20.100000000000001" customHeight="1"/>
    <row r="398" s="376" customFormat="1" ht="20.100000000000001" customHeight="1"/>
    <row r="399" s="376" customFormat="1" ht="20.100000000000001" customHeight="1"/>
    <row r="400" s="376" customFormat="1" ht="20.100000000000001" customHeight="1"/>
    <row r="401" s="376" customFormat="1" ht="20.100000000000001" customHeight="1"/>
    <row r="402" s="376" customFormat="1" ht="20.100000000000001" customHeight="1"/>
    <row r="403" s="376" customFormat="1" ht="20.100000000000001" customHeight="1"/>
    <row r="404" s="376" customFormat="1" ht="20.100000000000001" customHeight="1"/>
    <row r="405" s="376" customFormat="1" ht="20.100000000000001" customHeight="1"/>
    <row r="406" s="376" customFormat="1" ht="20.100000000000001" customHeight="1"/>
    <row r="407" s="376" customFormat="1" ht="20.100000000000001" customHeight="1"/>
    <row r="408" s="376" customFormat="1" ht="20.100000000000001" customHeight="1"/>
    <row r="409" s="376" customFormat="1" ht="20.100000000000001" customHeight="1"/>
    <row r="410" s="376" customFormat="1" ht="20.100000000000001" customHeight="1"/>
    <row r="411" s="376" customFormat="1" ht="20.100000000000001" customHeight="1"/>
    <row r="412" s="376" customFormat="1" ht="20.100000000000001" customHeight="1"/>
    <row r="413" s="376" customFormat="1" ht="20.100000000000001" customHeight="1"/>
    <row r="414" s="376" customFormat="1" ht="20.100000000000001" customHeight="1"/>
    <row r="415" s="376" customFormat="1" ht="20.100000000000001" customHeight="1"/>
    <row r="416" s="376" customFormat="1" ht="20.100000000000001" customHeight="1"/>
    <row r="417" s="376" customFormat="1" ht="20.100000000000001" customHeight="1"/>
    <row r="418" s="376" customFormat="1" ht="20.100000000000001" customHeight="1"/>
    <row r="419" s="376" customFormat="1" ht="20.100000000000001" customHeight="1"/>
    <row r="420" s="376" customFormat="1" ht="20.100000000000001" customHeight="1"/>
    <row r="421" s="376" customFormat="1" ht="20.100000000000001" customHeight="1"/>
    <row r="422" s="376" customFormat="1" ht="20.100000000000001" customHeight="1"/>
    <row r="423" s="376" customFormat="1" ht="20.100000000000001" customHeight="1"/>
    <row r="424" s="376" customFormat="1" ht="20.100000000000001" customHeight="1"/>
    <row r="425" s="376" customFormat="1" ht="20.100000000000001" customHeight="1"/>
    <row r="426" s="376" customFormat="1" ht="20.100000000000001" customHeight="1"/>
    <row r="427" s="376" customFormat="1" ht="20.100000000000001" customHeight="1"/>
    <row r="428" s="376" customFormat="1" ht="20.100000000000001" customHeight="1"/>
    <row r="429" s="376" customFormat="1" ht="20.100000000000001" customHeight="1"/>
    <row r="430" s="376" customFormat="1" ht="20.100000000000001" customHeight="1"/>
    <row r="431" s="376" customFormat="1" ht="20.100000000000001" customHeight="1"/>
    <row r="432" s="376" customFormat="1" ht="20.100000000000001" customHeight="1"/>
    <row r="433" s="376" customFormat="1" ht="20.100000000000001" customHeight="1"/>
    <row r="434" s="376" customFormat="1" ht="20.100000000000001" customHeight="1"/>
    <row r="435" s="376" customFormat="1" ht="20.100000000000001" customHeight="1"/>
    <row r="436" s="376" customFormat="1" ht="20.100000000000001" customHeight="1"/>
    <row r="437" s="376" customFormat="1" ht="20.100000000000001" customHeight="1"/>
    <row r="438" s="376" customFormat="1" ht="20.100000000000001" customHeight="1"/>
    <row r="439" s="376" customFormat="1" ht="20.100000000000001" customHeight="1"/>
    <row r="440" s="376" customFormat="1" ht="20.100000000000001" customHeight="1"/>
    <row r="441" s="376" customFormat="1" ht="20.100000000000001" customHeight="1"/>
    <row r="442" s="376" customFormat="1" ht="20.100000000000001" customHeight="1"/>
    <row r="443" s="376" customFormat="1" ht="20.100000000000001" customHeight="1"/>
    <row r="444" s="376" customFormat="1" ht="20.100000000000001" customHeight="1"/>
    <row r="445" s="376" customFormat="1" ht="20.100000000000001" customHeight="1"/>
    <row r="446" s="376" customFormat="1" ht="20.100000000000001" customHeight="1"/>
    <row r="447" s="376" customFormat="1" ht="20.100000000000001" customHeight="1"/>
    <row r="448" s="376" customFormat="1" ht="20.100000000000001" customHeight="1"/>
    <row r="449" s="376" customFormat="1" ht="20.100000000000001" customHeight="1"/>
    <row r="450" s="376" customFormat="1" ht="20.100000000000001" customHeight="1"/>
    <row r="451" s="376" customFormat="1" ht="20.100000000000001" customHeight="1"/>
    <row r="452" s="376" customFormat="1" ht="20.100000000000001" customHeight="1"/>
    <row r="453" s="376" customFormat="1" ht="20.100000000000001" customHeight="1"/>
    <row r="454" s="376" customFormat="1" ht="20.100000000000001" customHeight="1"/>
    <row r="455" s="376" customFormat="1" ht="20.100000000000001" customHeight="1"/>
    <row r="456" s="376" customFormat="1" ht="20.100000000000001" customHeight="1"/>
    <row r="457" s="376" customFormat="1" ht="20.100000000000001" customHeight="1"/>
    <row r="458" s="376" customFormat="1" ht="20.100000000000001" customHeight="1"/>
    <row r="459" s="376" customFormat="1" ht="20.100000000000001" customHeight="1"/>
    <row r="460" s="376" customFormat="1" ht="20.100000000000001" customHeight="1"/>
    <row r="461" s="376" customFormat="1" ht="20.100000000000001" customHeight="1"/>
    <row r="462" s="376" customFormat="1" ht="20.100000000000001" customHeight="1"/>
    <row r="463" s="376" customFormat="1" ht="20.100000000000001" customHeight="1"/>
    <row r="464" s="376" customFormat="1" ht="20.100000000000001" customHeight="1"/>
    <row r="465" s="376" customFormat="1" ht="20.100000000000001" customHeight="1"/>
    <row r="466" s="376" customFormat="1" ht="20.100000000000001" customHeight="1"/>
    <row r="467" s="376" customFormat="1" ht="20.100000000000001" customHeight="1"/>
    <row r="468" s="376" customFormat="1" ht="20.100000000000001" customHeight="1"/>
    <row r="469" s="376" customFormat="1" ht="20.100000000000001" customHeight="1"/>
    <row r="470" s="376" customFormat="1" ht="20.100000000000001" customHeight="1"/>
    <row r="471" s="376" customFormat="1" ht="20.100000000000001" customHeight="1"/>
    <row r="472" s="376" customFormat="1" ht="20.100000000000001" customHeight="1"/>
    <row r="473" s="376" customFormat="1" ht="20.100000000000001" customHeight="1"/>
    <row r="474" s="376" customFormat="1" ht="20.100000000000001" customHeight="1"/>
    <row r="475" s="376" customFormat="1" ht="20.100000000000001" customHeight="1"/>
    <row r="476" s="376" customFormat="1" ht="20.100000000000001" customHeight="1"/>
    <row r="477" s="376" customFormat="1" ht="20.100000000000001" customHeight="1"/>
    <row r="478" s="376" customFormat="1" ht="20.100000000000001" customHeight="1"/>
    <row r="479" s="376" customFormat="1" ht="20.100000000000001" customHeight="1"/>
    <row r="480" s="376" customFormat="1" ht="20.100000000000001" customHeight="1"/>
    <row r="481" s="376" customFormat="1" ht="20.100000000000001" customHeight="1"/>
    <row r="482" s="376" customFormat="1" ht="20.100000000000001" customHeight="1"/>
    <row r="483" s="376" customFormat="1" ht="20.100000000000001" customHeight="1"/>
    <row r="484" s="376" customFormat="1" ht="20.100000000000001" customHeight="1"/>
    <row r="485" s="376" customFormat="1" ht="20.100000000000001" customHeight="1"/>
    <row r="486" s="376" customFormat="1" ht="20.100000000000001" customHeight="1"/>
    <row r="487" s="376" customFormat="1" ht="20.100000000000001" customHeight="1"/>
    <row r="488" s="376" customFormat="1" ht="20.100000000000001" customHeight="1"/>
    <row r="489" s="376" customFormat="1" ht="20.100000000000001" customHeight="1"/>
    <row r="490" s="376" customFormat="1" ht="20.100000000000001" customHeight="1"/>
    <row r="491" s="376" customFormat="1" ht="20.100000000000001" customHeight="1"/>
    <row r="492" s="376" customFormat="1" ht="20.100000000000001" customHeight="1"/>
    <row r="493" s="376" customFormat="1" ht="20.100000000000001" customHeight="1"/>
    <row r="494" s="376" customFormat="1" ht="20.100000000000001" customHeight="1"/>
    <row r="495" s="376" customFormat="1" ht="20.100000000000001" customHeight="1"/>
    <row r="496" s="376" customFormat="1" ht="20.100000000000001" customHeight="1"/>
    <row r="497" s="376" customFormat="1" ht="20.100000000000001" customHeight="1"/>
    <row r="498" s="376" customFormat="1" ht="20.100000000000001" customHeight="1"/>
    <row r="499" s="376" customFormat="1" ht="20.100000000000001" customHeight="1"/>
    <row r="500" s="376" customFormat="1" ht="20.100000000000001" customHeight="1"/>
    <row r="501" s="376" customFormat="1" ht="20.100000000000001" customHeight="1"/>
    <row r="502" s="376" customFormat="1" ht="20.100000000000001" customHeight="1"/>
    <row r="503" s="376" customFormat="1" ht="20.100000000000001" customHeight="1"/>
    <row r="504" s="376" customFormat="1" ht="20.100000000000001" customHeight="1"/>
    <row r="505" s="376" customFormat="1" ht="20.100000000000001" customHeight="1"/>
    <row r="506" s="376" customFormat="1" ht="20.100000000000001" customHeight="1"/>
    <row r="507" s="376" customFormat="1" ht="20.100000000000001" customHeight="1"/>
    <row r="508" s="376" customFormat="1" ht="20.100000000000001" customHeight="1"/>
    <row r="509" s="376" customFormat="1" ht="20.100000000000001" customHeight="1"/>
    <row r="510" s="376" customFormat="1" ht="20.100000000000001" customHeight="1"/>
    <row r="511" s="376" customFormat="1" ht="20.100000000000001" customHeight="1"/>
    <row r="512" s="376" customFormat="1" ht="20.100000000000001" customHeight="1"/>
    <row r="513" s="376" customFormat="1" ht="20.100000000000001" customHeight="1"/>
    <row r="514" s="376" customFormat="1" ht="20.100000000000001" customHeight="1"/>
    <row r="515" s="376" customFormat="1" ht="20.100000000000001" customHeight="1"/>
    <row r="516" s="376" customFormat="1" ht="20.100000000000001" customHeight="1"/>
    <row r="517" s="376" customFormat="1" ht="20.100000000000001" customHeight="1"/>
    <row r="518" s="376" customFormat="1" ht="20.100000000000001" customHeight="1"/>
    <row r="519" s="376" customFormat="1" ht="20.100000000000001" customHeight="1"/>
    <row r="520" s="376" customFormat="1" ht="20.100000000000001" customHeight="1"/>
    <row r="521" s="376" customFormat="1" ht="20.100000000000001" customHeight="1"/>
    <row r="522" s="376" customFormat="1" ht="20.100000000000001" customHeight="1"/>
    <row r="523" s="376" customFormat="1" ht="20.100000000000001" customHeight="1"/>
    <row r="524" s="376" customFormat="1" ht="20.100000000000001" customHeight="1"/>
    <row r="525" s="376" customFormat="1" ht="20.100000000000001" customHeight="1"/>
    <row r="526" s="376" customFormat="1" ht="20.100000000000001" customHeight="1"/>
    <row r="527" s="376" customFormat="1" ht="20.100000000000001" customHeight="1"/>
    <row r="528" s="376" customFormat="1" ht="20.100000000000001" customHeight="1"/>
    <row r="529" s="376" customFormat="1" ht="20.100000000000001" customHeight="1"/>
    <row r="530" s="376" customFormat="1" ht="20.100000000000001" customHeight="1"/>
    <row r="531" s="376" customFormat="1" ht="20.100000000000001" customHeight="1"/>
    <row r="532" s="376" customFormat="1" ht="20.100000000000001" customHeight="1"/>
    <row r="533" s="376" customFormat="1" ht="20.100000000000001" customHeight="1"/>
    <row r="534" s="376" customFormat="1" ht="20.100000000000001" customHeight="1"/>
    <row r="535" s="376" customFormat="1" ht="20.100000000000001" customHeight="1"/>
    <row r="536" s="376" customFormat="1" ht="20.100000000000001" customHeight="1"/>
    <row r="537" s="376" customFormat="1" ht="20.100000000000001" customHeight="1"/>
    <row r="538" s="376" customFormat="1" ht="20.100000000000001" customHeight="1"/>
    <row r="539" s="376" customFormat="1" ht="20.100000000000001" customHeight="1"/>
    <row r="540" s="376" customFormat="1" ht="20.100000000000001" customHeight="1"/>
    <row r="541" s="376" customFormat="1" ht="20.100000000000001" customHeight="1"/>
    <row r="542" s="376" customFormat="1" ht="20.100000000000001" customHeight="1"/>
    <row r="543" s="376" customFormat="1" ht="20.100000000000001" customHeight="1"/>
    <row r="544" s="376" customFormat="1" ht="20.100000000000001" customHeight="1"/>
    <row r="545" s="376" customFormat="1" ht="20.100000000000001" customHeight="1"/>
    <row r="546" s="376" customFormat="1" ht="20.100000000000001" customHeight="1"/>
    <row r="547" s="376" customFormat="1" ht="20.100000000000001" customHeight="1"/>
    <row r="548" s="376" customFormat="1" ht="20.100000000000001" customHeight="1"/>
    <row r="549" s="376" customFormat="1" ht="20.100000000000001" customHeight="1"/>
    <row r="550" s="376" customFormat="1" ht="20.100000000000001" customHeight="1"/>
    <row r="551" s="376" customFormat="1" ht="20.100000000000001" customHeight="1"/>
    <row r="552" s="376" customFormat="1" ht="20.100000000000001" customHeight="1"/>
    <row r="553" s="376" customFormat="1" ht="20.100000000000001" customHeight="1"/>
    <row r="554" s="376" customFormat="1" ht="20.100000000000001" customHeight="1"/>
    <row r="555" s="376" customFormat="1" ht="20.100000000000001" customHeight="1"/>
    <row r="556" s="376" customFormat="1" ht="20.100000000000001" customHeight="1"/>
    <row r="557" s="376" customFormat="1" ht="20.100000000000001" customHeight="1"/>
    <row r="558" s="376" customFormat="1" ht="20.100000000000001" customHeight="1"/>
    <row r="559" s="376" customFormat="1" ht="20.100000000000001" customHeight="1"/>
    <row r="560" s="376" customFormat="1" ht="20.100000000000001" customHeight="1"/>
    <row r="561" s="376" customFormat="1" ht="20.100000000000001" customHeight="1"/>
    <row r="562" s="376" customFormat="1" ht="20.100000000000001" customHeight="1"/>
    <row r="563" s="376" customFormat="1" ht="20.100000000000001" customHeight="1"/>
    <row r="564" s="376" customFormat="1" ht="20.100000000000001" customHeight="1"/>
    <row r="565" s="376" customFormat="1" ht="20.100000000000001" customHeight="1"/>
    <row r="566" s="376" customFormat="1" ht="20.100000000000001" customHeight="1"/>
    <row r="567" s="376" customFormat="1" ht="20.100000000000001" customHeight="1"/>
    <row r="568" s="376" customFormat="1" ht="20.100000000000001" customHeight="1"/>
    <row r="569" s="376" customFormat="1" ht="20.100000000000001" customHeight="1"/>
    <row r="570" s="376" customFormat="1" ht="20.100000000000001" customHeight="1"/>
    <row r="571" s="376" customFormat="1" ht="20.100000000000001" customHeight="1"/>
    <row r="572" s="376" customFormat="1" ht="20.100000000000001" customHeight="1"/>
    <row r="573" s="376" customFormat="1" ht="20.100000000000001" customHeight="1"/>
    <row r="574" s="376" customFormat="1" ht="20.100000000000001" customHeight="1"/>
    <row r="575" s="376" customFormat="1" ht="20.100000000000001" customHeight="1"/>
    <row r="576" s="376" customFormat="1" ht="20.100000000000001" customHeight="1"/>
    <row r="577" s="376" customFormat="1" ht="20.100000000000001" customHeight="1"/>
    <row r="578" s="376" customFormat="1" ht="20.100000000000001" customHeight="1"/>
    <row r="579" s="376" customFormat="1" ht="20.100000000000001" customHeight="1"/>
    <row r="580" s="376" customFormat="1" ht="20.100000000000001" customHeight="1"/>
    <row r="581" s="376" customFormat="1" ht="20.100000000000001" customHeight="1"/>
    <row r="582" s="376" customFormat="1" ht="20.100000000000001" customHeight="1"/>
    <row r="583" s="376" customFormat="1" ht="20.100000000000001" customHeight="1"/>
    <row r="584" s="376" customFormat="1" ht="20.100000000000001" customHeight="1"/>
    <row r="585" s="376" customFormat="1" ht="20.100000000000001" customHeight="1"/>
    <row r="586" s="376" customFormat="1" ht="20.100000000000001" customHeight="1"/>
    <row r="587" s="376" customFormat="1" ht="20.100000000000001" customHeight="1"/>
    <row r="588" s="376" customFormat="1" ht="20.100000000000001" customHeight="1"/>
    <row r="589" s="376" customFormat="1" ht="20.100000000000001" customHeight="1"/>
    <row r="590" s="376" customFormat="1" ht="20.100000000000001" customHeight="1"/>
    <row r="591" s="376" customFormat="1" ht="20.100000000000001" customHeight="1"/>
    <row r="592" s="376" customFormat="1" ht="20.100000000000001" customHeight="1"/>
    <row r="593" s="376" customFormat="1" ht="20.100000000000001" customHeight="1"/>
    <row r="594" s="376" customFormat="1" ht="20.100000000000001" customHeight="1"/>
    <row r="595" s="376" customFormat="1" ht="20.100000000000001" customHeight="1"/>
    <row r="596" s="376" customFormat="1" ht="20.100000000000001" customHeight="1"/>
    <row r="597" s="376" customFormat="1" ht="20.100000000000001" customHeight="1"/>
    <row r="598" s="376" customFormat="1" ht="20.100000000000001" customHeight="1"/>
    <row r="599" s="376" customFormat="1" ht="20.100000000000001" customHeight="1"/>
    <row r="600" s="376" customFormat="1" ht="20.100000000000001" customHeight="1"/>
    <row r="601" s="376" customFormat="1" ht="20.100000000000001" customHeight="1"/>
    <row r="602" s="376" customFormat="1" ht="20.100000000000001" customHeight="1"/>
    <row r="603" s="376" customFormat="1" ht="20.100000000000001" customHeight="1"/>
    <row r="604" s="376" customFormat="1" ht="20.100000000000001" customHeight="1"/>
    <row r="605" s="376" customFormat="1" ht="20.100000000000001" customHeight="1"/>
    <row r="606" s="376" customFormat="1" ht="20.100000000000001" customHeight="1"/>
    <row r="607" s="376" customFormat="1" ht="20.100000000000001" customHeight="1"/>
    <row r="608" s="376" customFormat="1" ht="20.100000000000001" customHeight="1"/>
    <row r="609" s="376" customFormat="1" ht="20.100000000000001" customHeight="1"/>
    <row r="610" s="376" customFormat="1" ht="20.100000000000001" customHeight="1"/>
    <row r="611" s="376" customFormat="1" ht="20.100000000000001" customHeight="1"/>
    <row r="612" s="376" customFormat="1" ht="20.100000000000001" customHeight="1"/>
    <row r="613" s="376" customFormat="1" ht="20.100000000000001" customHeight="1"/>
    <row r="614" s="376" customFormat="1" ht="20.100000000000001" customHeight="1"/>
    <row r="615" s="376" customFormat="1" ht="20.100000000000001" customHeight="1"/>
    <row r="616" s="376" customFormat="1" ht="20.100000000000001" customHeight="1"/>
    <row r="617" s="376" customFormat="1" ht="20.100000000000001" customHeight="1"/>
    <row r="618" s="376" customFormat="1" ht="20.100000000000001" customHeight="1"/>
    <row r="619" s="376" customFormat="1" ht="20.100000000000001" customHeight="1"/>
    <row r="620" s="376" customFormat="1" ht="20.100000000000001" customHeight="1"/>
    <row r="621" s="376" customFormat="1" ht="20.100000000000001" customHeight="1"/>
    <row r="622" s="376" customFormat="1" ht="20.100000000000001" customHeight="1"/>
    <row r="623" s="376" customFormat="1" ht="20.100000000000001" customHeight="1"/>
    <row r="624" s="376" customFormat="1" ht="20.100000000000001" customHeight="1"/>
    <row r="625" s="376" customFormat="1" ht="20.100000000000001" customHeight="1"/>
    <row r="626" s="376" customFormat="1" ht="20.100000000000001" customHeight="1"/>
    <row r="627" s="376" customFormat="1" ht="20.100000000000001" customHeight="1"/>
    <row r="628" s="376" customFormat="1" ht="20.100000000000001" customHeight="1"/>
    <row r="629" s="376" customFormat="1" ht="20.100000000000001" customHeight="1"/>
    <row r="630" s="376" customFormat="1" ht="20.100000000000001" customHeight="1"/>
    <row r="631" s="376" customFormat="1" ht="20.100000000000001" customHeight="1"/>
    <row r="632" s="376" customFormat="1" ht="20.100000000000001" customHeight="1"/>
    <row r="633" s="376" customFormat="1" ht="20.100000000000001" customHeight="1"/>
    <row r="634" s="376" customFormat="1" ht="20.100000000000001" customHeight="1"/>
    <row r="635" s="376" customFormat="1" ht="20.100000000000001" customHeight="1"/>
    <row r="636" s="376" customFormat="1" ht="20.100000000000001" customHeight="1"/>
    <row r="637" s="376" customFormat="1" ht="20.100000000000001" customHeight="1"/>
    <row r="638" s="376" customFormat="1" ht="20.100000000000001" customHeight="1"/>
    <row r="639" s="376" customFormat="1" ht="20.100000000000001" customHeight="1"/>
    <row r="640" s="376" customFormat="1" ht="20.100000000000001" customHeight="1"/>
    <row r="641" s="376" customFormat="1" ht="20.100000000000001" customHeight="1"/>
    <row r="642" s="376" customFormat="1" ht="20.100000000000001" customHeight="1"/>
    <row r="643" s="376" customFormat="1" ht="20.100000000000001" customHeight="1"/>
    <row r="644" s="376" customFormat="1" ht="20.100000000000001" customHeight="1"/>
    <row r="645" s="376" customFormat="1" ht="20.100000000000001" customHeight="1"/>
    <row r="646" s="376" customFormat="1" ht="20.100000000000001" customHeight="1"/>
    <row r="647" s="376" customFormat="1" ht="20.100000000000001" customHeight="1"/>
    <row r="648" s="376" customFormat="1" ht="20.100000000000001" customHeight="1"/>
    <row r="649" s="376" customFormat="1" ht="20.100000000000001" customHeight="1"/>
    <row r="650" s="376" customFormat="1" ht="20.100000000000001" customHeight="1"/>
    <row r="651" s="376" customFormat="1" ht="20.100000000000001" customHeight="1"/>
    <row r="652" s="376" customFormat="1" ht="20.100000000000001" customHeight="1"/>
    <row r="653" s="376" customFormat="1" ht="20.100000000000001" customHeight="1"/>
    <row r="654" s="376" customFormat="1" ht="20.100000000000001" customHeight="1"/>
    <row r="655" s="376" customFormat="1" ht="20.100000000000001" customHeight="1"/>
    <row r="656" s="376" customFormat="1" ht="20.100000000000001" customHeight="1"/>
    <row r="657" s="376" customFormat="1" ht="20.100000000000001" customHeight="1"/>
    <row r="658" s="376" customFormat="1" ht="20.100000000000001" customHeight="1"/>
    <row r="659" s="376" customFormat="1" ht="20.100000000000001" customHeight="1"/>
    <row r="660" s="376" customFormat="1" ht="20.100000000000001" customHeight="1"/>
    <row r="661" s="376" customFormat="1" ht="20.100000000000001" customHeight="1"/>
    <row r="662" s="376" customFormat="1" ht="20.100000000000001" customHeight="1"/>
    <row r="663" s="376" customFormat="1" ht="20.100000000000001" customHeight="1"/>
    <row r="664" s="376" customFormat="1" ht="20.100000000000001" customHeight="1"/>
    <row r="665" s="376" customFormat="1" ht="20.100000000000001" customHeight="1"/>
    <row r="666" s="376" customFormat="1" ht="20.100000000000001" customHeight="1"/>
    <row r="667" s="376" customFormat="1" ht="20.100000000000001" customHeight="1"/>
    <row r="668" s="376" customFormat="1" ht="20.100000000000001" customHeight="1"/>
    <row r="669" s="376" customFormat="1" ht="20.100000000000001" customHeight="1"/>
    <row r="670" s="376" customFormat="1" ht="20.100000000000001" customHeight="1"/>
    <row r="671" s="376" customFormat="1" ht="20.100000000000001" customHeight="1"/>
    <row r="672" s="376" customFormat="1" ht="20.100000000000001" customHeight="1"/>
    <row r="673" s="376" customFormat="1" ht="20.100000000000001" customHeight="1"/>
    <row r="674" s="376" customFormat="1" ht="20.100000000000001" customHeight="1"/>
    <row r="675" s="376" customFormat="1" ht="20.100000000000001" customHeight="1"/>
    <row r="676" s="376" customFormat="1" ht="20.100000000000001" customHeight="1"/>
    <row r="677" s="376" customFormat="1" ht="20.100000000000001" customHeight="1"/>
    <row r="678" s="376" customFormat="1" ht="20.100000000000001" customHeight="1"/>
    <row r="679" s="376" customFormat="1" ht="20.100000000000001" customHeight="1"/>
    <row r="680" s="376" customFormat="1" ht="20.100000000000001" customHeight="1"/>
    <row r="681" s="376" customFormat="1" ht="20.100000000000001" customHeight="1"/>
    <row r="682" s="376" customFormat="1" ht="20.100000000000001" customHeight="1"/>
    <row r="683" s="376" customFormat="1" ht="20.100000000000001" customHeight="1"/>
    <row r="684" s="376" customFormat="1" ht="20.100000000000001" customHeight="1"/>
    <row r="685" s="376" customFormat="1" ht="20.100000000000001" customHeight="1"/>
    <row r="686" s="376" customFormat="1" ht="20.100000000000001" customHeight="1"/>
    <row r="687" s="376" customFormat="1" ht="20.100000000000001" customHeight="1"/>
    <row r="688" s="376" customFormat="1" ht="20.100000000000001" customHeight="1"/>
    <row r="689" s="376" customFormat="1" ht="20.100000000000001" customHeight="1"/>
    <row r="690" s="376" customFormat="1" ht="20.100000000000001" customHeight="1"/>
    <row r="691" s="376" customFormat="1" ht="20.100000000000001" customHeight="1"/>
    <row r="692" s="376" customFormat="1" ht="20.100000000000001" customHeight="1"/>
    <row r="693" s="376" customFormat="1" ht="20.100000000000001" customHeight="1"/>
    <row r="694" s="376" customFormat="1" ht="20.100000000000001" customHeight="1"/>
    <row r="695" s="376" customFormat="1" ht="20.100000000000001" customHeight="1"/>
    <row r="696" s="376" customFormat="1" ht="20.100000000000001" customHeight="1"/>
    <row r="697" s="376" customFormat="1" ht="20.100000000000001" customHeight="1"/>
    <row r="698" s="376" customFormat="1" ht="20.100000000000001" customHeight="1"/>
    <row r="699" s="376" customFormat="1" ht="20.100000000000001" customHeight="1"/>
    <row r="700" s="376" customFormat="1" ht="20.100000000000001" customHeight="1"/>
    <row r="701" s="376" customFormat="1" ht="20.100000000000001" customHeight="1"/>
    <row r="702" s="376" customFormat="1" ht="20.100000000000001" customHeight="1"/>
    <row r="703" s="376" customFormat="1" ht="20.100000000000001" customHeight="1"/>
    <row r="704" s="376" customFormat="1" ht="20.100000000000001" customHeight="1"/>
    <row r="705" s="376" customFormat="1" ht="20.100000000000001" customHeight="1"/>
    <row r="706" s="376" customFormat="1" ht="20.100000000000001" customHeight="1"/>
    <row r="707" s="376" customFormat="1" ht="20.100000000000001" customHeight="1"/>
    <row r="708" s="376" customFormat="1" ht="20.100000000000001" customHeight="1"/>
    <row r="709" s="376" customFormat="1" ht="20.100000000000001" customHeight="1"/>
    <row r="710" s="376" customFormat="1" ht="20.100000000000001" customHeight="1"/>
    <row r="711" s="376" customFormat="1" ht="20.100000000000001" customHeight="1"/>
    <row r="712" s="376" customFormat="1" ht="20.100000000000001" customHeight="1"/>
    <row r="713" s="376" customFormat="1" ht="20.100000000000001" customHeight="1"/>
    <row r="714" s="376" customFormat="1" ht="20.100000000000001" customHeight="1"/>
    <row r="715" s="376" customFormat="1" ht="20.100000000000001" customHeight="1"/>
    <row r="716" s="376" customFormat="1" ht="20.100000000000001" customHeight="1"/>
    <row r="717" s="376" customFormat="1" ht="20.100000000000001" customHeight="1"/>
    <row r="718" s="376" customFormat="1" ht="20.100000000000001" customHeight="1"/>
    <row r="719" s="376" customFormat="1" ht="20.100000000000001" customHeight="1"/>
    <row r="720" s="376" customFormat="1" ht="20.100000000000001" customHeight="1"/>
    <row r="721" s="376" customFormat="1" ht="20.100000000000001" customHeight="1"/>
    <row r="722" s="376" customFormat="1" ht="20.100000000000001" customHeight="1"/>
    <row r="723" s="376" customFormat="1" ht="20.100000000000001" customHeight="1"/>
    <row r="724" s="376" customFormat="1" ht="20.100000000000001" customHeight="1"/>
    <row r="725" s="376" customFormat="1" ht="20.100000000000001" customHeight="1"/>
    <row r="726" s="376" customFormat="1" ht="20.100000000000001" customHeight="1"/>
    <row r="727" s="376" customFormat="1" ht="20.100000000000001" customHeight="1"/>
    <row r="728" s="376" customFormat="1" ht="20.100000000000001" customHeight="1"/>
    <row r="729" s="376" customFormat="1" ht="20.100000000000001" customHeight="1"/>
    <row r="730" s="376" customFormat="1" ht="20.100000000000001" customHeight="1"/>
    <row r="731" s="376" customFormat="1" ht="20.100000000000001" customHeight="1"/>
    <row r="732" s="376" customFormat="1" ht="20.100000000000001" customHeight="1"/>
    <row r="733" s="376" customFormat="1" ht="20.100000000000001" customHeight="1"/>
    <row r="734" s="376" customFormat="1" ht="20.100000000000001" customHeight="1"/>
    <row r="735" s="376" customFormat="1" ht="20.100000000000001" customHeight="1"/>
    <row r="736" s="376" customFormat="1" ht="20.100000000000001" customHeight="1"/>
    <row r="737" s="376" customFormat="1" ht="20.100000000000001" customHeight="1"/>
    <row r="738" s="376" customFormat="1" ht="20.100000000000001" customHeight="1"/>
    <row r="739" s="376" customFormat="1" ht="20.100000000000001" customHeight="1"/>
    <row r="740" s="376" customFormat="1" ht="20.100000000000001" customHeight="1"/>
    <row r="741" s="376" customFormat="1" ht="20.100000000000001" customHeight="1"/>
    <row r="742" s="376" customFormat="1" ht="20.100000000000001" customHeight="1"/>
    <row r="743" s="376" customFormat="1" ht="20.100000000000001" customHeight="1"/>
    <row r="744" s="376" customFormat="1" ht="20.100000000000001" customHeight="1"/>
    <row r="745" s="376" customFormat="1" ht="20.100000000000001" customHeight="1"/>
    <row r="746" s="376" customFormat="1" ht="20.100000000000001" customHeight="1"/>
    <row r="747" s="376" customFormat="1" ht="20.100000000000001" customHeight="1"/>
    <row r="748" s="376" customFormat="1" ht="20.100000000000001" customHeight="1"/>
    <row r="749" s="376" customFormat="1" ht="20.100000000000001" customHeight="1"/>
    <row r="750" s="376" customFormat="1" ht="20.100000000000001" customHeight="1"/>
    <row r="751" s="376" customFormat="1" ht="20.100000000000001" customHeight="1"/>
    <row r="752" s="376" customFormat="1" ht="20.100000000000001" customHeight="1"/>
    <row r="753" s="376" customFormat="1" ht="20.100000000000001" customHeight="1"/>
    <row r="754" s="376" customFormat="1" ht="20.100000000000001" customHeight="1"/>
    <row r="755" s="376" customFormat="1" ht="20.100000000000001" customHeight="1"/>
    <row r="756" s="376" customFormat="1" ht="20.100000000000001" customHeight="1"/>
    <row r="757" s="376" customFormat="1" ht="20.100000000000001" customHeight="1"/>
    <row r="758" s="376" customFormat="1" ht="20.100000000000001" customHeight="1"/>
    <row r="759" s="376" customFormat="1" ht="20.100000000000001" customHeight="1"/>
    <row r="760" s="376" customFormat="1" ht="20.100000000000001" customHeight="1"/>
    <row r="761" s="376" customFormat="1" ht="20.100000000000001" customHeight="1"/>
    <row r="762" s="376" customFormat="1" ht="20.100000000000001" customHeight="1"/>
    <row r="763" s="376" customFormat="1" ht="20.100000000000001" customHeight="1"/>
    <row r="764" s="376" customFormat="1" ht="20.100000000000001" customHeight="1"/>
    <row r="765" s="376" customFormat="1" ht="20.100000000000001" customHeight="1"/>
    <row r="766" s="376" customFormat="1" ht="20.100000000000001" customHeight="1"/>
    <row r="767" s="376" customFormat="1" ht="20.100000000000001" customHeight="1"/>
    <row r="768" s="376" customFormat="1" ht="20.100000000000001" customHeight="1"/>
    <row r="769" s="376" customFormat="1" ht="20.100000000000001" customHeight="1"/>
    <row r="770" s="376" customFormat="1" ht="20.100000000000001" customHeight="1"/>
    <row r="771" s="376" customFormat="1" ht="20.100000000000001" customHeight="1"/>
    <row r="772" s="376" customFormat="1" ht="20.100000000000001" customHeight="1"/>
    <row r="773" s="376" customFormat="1" ht="20.100000000000001" customHeight="1"/>
    <row r="774" s="376" customFormat="1" ht="20.100000000000001" customHeight="1"/>
    <row r="775" s="376" customFormat="1" ht="20.100000000000001" customHeight="1"/>
    <row r="776" s="376" customFormat="1" ht="20.100000000000001" customHeight="1"/>
    <row r="777" s="376" customFormat="1" ht="20.100000000000001" customHeight="1"/>
    <row r="778" s="376" customFormat="1" ht="20.100000000000001" customHeight="1"/>
    <row r="779" s="376" customFormat="1" ht="20.100000000000001" customHeight="1"/>
    <row r="780" s="376" customFormat="1" ht="20.100000000000001" customHeight="1"/>
    <row r="781" s="376" customFormat="1" ht="20.100000000000001" customHeight="1"/>
    <row r="782" s="376" customFormat="1" ht="20.100000000000001" customHeight="1"/>
    <row r="783" s="376" customFormat="1" ht="20.100000000000001" customHeight="1"/>
    <row r="784" s="376" customFormat="1" ht="20.100000000000001" customHeight="1"/>
    <row r="785" s="376" customFormat="1" ht="20.100000000000001" customHeight="1"/>
    <row r="786" s="376" customFormat="1" ht="20.100000000000001" customHeight="1"/>
    <row r="787" s="376" customFormat="1" ht="20.100000000000001" customHeight="1"/>
    <row r="788" s="376" customFormat="1" ht="20.100000000000001" customHeight="1"/>
    <row r="789" s="376" customFormat="1" ht="20.100000000000001" customHeight="1"/>
    <row r="790" s="376" customFormat="1" ht="20.100000000000001" customHeight="1"/>
    <row r="791" s="376" customFormat="1" ht="20.100000000000001" customHeight="1"/>
    <row r="792" s="376" customFormat="1" ht="20.100000000000001" customHeight="1"/>
    <row r="793" s="376" customFormat="1" ht="20.100000000000001" customHeight="1"/>
    <row r="794" s="376" customFormat="1" ht="20.100000000000001" customHeight="1"/>
    <row r="795" s="376" customFormat="1" ht="20.100000000000001" customHeight="1"/>
    <row r="796" s="376" customFormat="1" ht="20.100000000000001" customHeight="1"/>
    <row r="797" s="376" customFormat="1" ht="20.100000000000001" customHeight="1"/>
    <row r="798" s="376" customFormat="1" ht="20.100000000000001" customHeight="1"/>
    <row r="799" s="376" customFormat="1" ht="20.100000000000001" customHeight="1"/>
    <row r="800" s="376" customFormat="1" ht="20.100000000000001" customHeight="1"/>
    <row r="801" s="376" customFormat="1" ht="20.100000000000001" customHeight="1"/>
    <row r="802" s="376" customFormat="1" ht="20.100000000000001" customHeight="1"/>
    <row r="803" s="376" customFormat="1" ht="20.100000000000001" customHeight="1"/>
    <row r="804" s="376" customFormat="1" ht="20.100000000000001" customHeight="1"/>
    <row r="805" s="376" customFormat="1" ht="20.100000000000001" customHeight="1"/>
    <row r="806" s="376" customFormat="1" ht="20.100000000000001" customHeight="1"/>
    <row r="807" s="376" customFormat="1" ht="20.100000000000001" customHeight="1"/>
    <row r="808" s="376" customFormat="1" ht="20.100000000000001" customHeight="1"/>
    <row r="809" s="376" customFormat="1" ht="20.100000000000001" customHeight="1"/>
    <row r="810" s="376" customFormat="1" ht="20.100000000000001" customHeight="1"/>
    <row r="811" s="376" customFormat="1" ht="20.100000000000001" customHeight="1"/>
    <row r="812" s="376" customFormat="1" ht="20.100000000000001" customHeight="1"/>
    <row r="813" s="376" customFormat="1" ht="20.100000000000001" customHeight="1"/>
    <row r="814" s="376" customFormat="1" ht="20.100000000000001" customHeight="1"/>
    <row r="815" s="376" customFormat="1" ht="20.100000000000001" customHeight="1"/>
    <row r="816" s="376" customFormat="1" ht="20.100000000000001" customHeight="1"/>
    <row r="817" s="376" customFormat="1" ht="20.100000000000001" customHeight="1"/>
    <row r="818" s="376" customFormat="1" ht="20.100000000000001" customHeight="1"/>
    <row r="819" s="376" customFormat="1" ht="20.100000000000001" customHeight="1"/>
    <row r="820" s="376" customFormat="1" ht="20.100000000000001" customHeight="1"/>
    <row r="821" s="376" customFormat="1" ht="20.100000000000001" customHeight="1"/>
    <row r="822" s="376" customFormat="1" ht="20.100000000000001" customHeight="1"/>
    <row r="823" s="376" customFormat="1" ht="20.100000000000001" customHeight="1"/>
    <row r="824" s="376" customFormat="1" ht="20.100000000000001" customHeight="1"/>
    <row r="825" s="376" customFormat="1" ht="20.100000000000001" customHeight="1"/>
    <row r="826" s="376" customFormat="1" ht="20.100000000000001" customHeight="1"/>
    <row r="827" s="376" customFormat="1" ht="20.100000000000001" customHeight="1"/>
    <row r="828" s="376" customFormat="1" ht="20.100000000000001" customHeight="1"/>
    <row r="829" s="376" customFormat="1" ht="20.100000000000001" customHeight="1"/>
    <row r="830" s="376" customFormat="1" ht="20.100000000000001" customHeight="1"/>
    <row r="831" s="376" customFormat="1" ht="20.100000000000001" customHeight="1"/>
    <row r="832" s="376" customFormat="1" ht="20.100000000000001" customHeight="1"/>
    <row r="833" s="376" customFormat="1" ht="20.100000000000001" customHeight="1"/>
    <row r="834" s="376" customFormat="1" ht="20.100000000000001" customHeight="1"/>
    <row r="835" s="376" customFormat="1" ht="20.100000000000001" customHeight="1"/>
    <row r="836" s="376" customFormat="1" ht="20.100000000000001" customHeight="1"/>
    <row r="837" s="376" customFormat="1" ht="20.100000000000001" customHeight="1"/>
    <row r="838" s="376" customFormat="1" ht="20.100000000000001" customHeight="1"/>
    <row r="839" s="376" customFormat="1" ht="20.100000000000001" customHeight="1"/>
    <row r="840" s="376" customFormat="1" ht="20.100000000000001" customHeight="1"/>
    <row r="841" s="376" customFormat="1" ht="20.100000000000001" customHeight="1"/>
    <row r="842" s="376" customFormat="1" ht="20.100000000000001" customHeight="1"/>
    <row r="843" s="376" customFormat="1" ht="20.100000000000001" customHeight="1"/>
    <row r="844" s="376" customFormat="1" ht="20.100000000000001" customHeight="1"/>
    <row r="845" s="376" customFormat="1" ht="20.100000000000001" customHeight="1"/>
    <row r="846" s="376" customFormat="1" ht="20.100000000000001" customHeight="1"/>
    <row r="847" s="376" customFormat="1" ht="20.100000000000001" customHeight="1"/>
    <row r="848" s="376" customFormat="1" ht="20.100000000000001" customHeight="1"/>
    <row r="849" s="376" customFormat="1" ht="20.100000000000001" customHeight="1"/>
    <row r="850" s="376" customFormat="1" ht="20.100000000000001" customHeight="1"/>
    <row r="851" s="376" customFormat="1" ht="20.100000000000001" customHeight="1"/>
    <row r="852" s="376" customFormat="1" ht="20.100000000000001" customHeight="1"/>
    <row r="853" s="376" customFormat="1" ht="20.100000000000001" customHeight="1"/>
    <row r="854" s="376" customFormat="1" ht="20.100000000000001" customHeight="1"/>
    <row r="855" s="376" customFormat="1" ht="20.100000000000001" customHeight="1"/>
    <row r="856" s="376" customFormat="1" ht="20.100000000000001" customHeight="1"/>
    <row r="857" s="376" customFormat="1" ht="20.100000000000001" customHeight="1"/>
    <row r="858" s="376" customFormat="1" ht="20.100000000000001" customHeight="1"/>
    <row r="859" s="376" customFormat="1" ht="20.100000000000001" customHeight="1"/>
    <row r="860" s="376" customFormat="1" ht="20.100000000000001" customHeight="1"/>
    <row r="861" s="376" customFormat="1" ht="20.100000000000001" customHeight="1"/>
    <row r="862" s="376" customFormat="1" ht="20.100000000000001" customHeight="1"/>
    <row r="863" s="376" customFormat="1" ht="20.100000000000001" customHeight="1"/>
    <row r="864" s="376" customFormat="1" ht="20.100000000000001" customHeight="1"/>
    <row r="865" s="376" customFormat="1" ht="20.100000000000001" customHeight="1"/>
    <row r="866" s="376" customFormat="1" ht="20.100000000000001" customHeight="1"/>
    <row r="867" s="376" customFormat="1" ht="20.100000000000001" customHeight="1"/>
    <row r="868" s="376" customFormat="1" ht="20.100000000000001" customHeight="1"/>
    <row r="869" s="376" customFormat="1" ht="20.100000000000001" customHeight="1"/>
    <row r="870" s="376" customFormat="1" ht="20.100000000000001" customHeight="1"/>
    <row r="871" s="376" customFormat="1" ht="20.100000000000001" customHeight="1"/>
    <row r="872" s="376" customFormat="1" ht="20.100000000000001" customHeight="1"/>
    <row r="873" s="376" customFormat="1" ht="20.100000000000001" customHeight="1"/>
    <row r="874" s="376" customFormat="1" ht="20.100000000000001" customHeight="1"/>
    <row r="875" s="376" customFormat="1" ht="20.100000000000001" customHeight="1"/>
    <row r="876" s="376" customFormat="1" ht="20.100000000000001" customHeight="1"/>
    <row r="877" s="376" customFormat="1" ht="20.100000000000001" customHeight="1"/>
    <row r="878" s="376" customFormat="1" ht="20.100000000000001" customHeight="1"/>
    <row r="879" s="376" customFormat="1" ht="20.100000000000001" customHeight="1"/>
  </sheetData>
  <mergeCells count="24">
    <mergeCell ref="E62:F62"/>
    <mergeCell ref="G62:H62"/>
    <mergeCell ref="E63:F63"/>
    <mergeCell ref="G63:H63"/>
    <mergeCell ref="G9:G10"/>
    <mergeCell ref="B23:D23"/>
    <mergeCell ref="B22:D22"/>
    <mergeCell ref="B11:D11"/>
    <mergeCell ref="B12:B21"/>
    <mergeCell ref="C12:D12"/>
    <mergeCell ref="C14:D14"/>
    <mergeCell ref="C15:D15"/>
    <mergeCell ref="C16:D16"/>
    <mergeCell ref="E3:K3"/>
    <mergeCell ref="E4:K4"/>
    <mergeCell ref="E5:K5"/>
    <mergeCell ref="B8:D10"/>
    <mergeCell ref="E8:G8"/>
    <mergeCell ref="H8:H10"/>
    <mergeCell ref="I8:K8"/>
    <mergeCell ref="F9:F10"/>
    <mergeCell ref="I9:I10"/>
    <mergeCell ref="J9:J10"/>
    <mergeCell ref="K9:K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5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92D050"/>
  </sheetPr>
  <dimension ref="A1:M879"/>
  <sheetViews>
    <sheetView workbookViewId="0"/>
  </sheetViews>
  <sheetFormatPr defaultRowHeight="15.75" zeroHeight="1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3.28515625" style="376" customWidth="1"/>
    <col min="264" max="264" width="10.28515625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3.28515625" style="376" customWidth="1"/>
    <col min="520" max="520" width="10.28515625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3.28515625" style="376" customWidth="1"/>
    <col min="776" max="776" width="10.28515625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3.28515625" style="376" customWidth="1"/>
    <col min="1032" max="1032" width="10.28515625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3.28515625" style="376" customWidth="1"/>
    <col min="1288" max="1288" width="10.28515625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3.28515625" style="376" customWidth="1"/>
    <col min="1544" max="1544" width="10.28515625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3.28515625" style="376" customWidth="1"/>
    <col min="1800" max="1800" width="10.28515625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3.28515625" style="376" customWidth="1"/>
    <col min="2056" max="2056" width="10.28515625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3.28515625" style="376" customWidth="1"/>
    <col min="2312" max="2312" width="10.28515625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3.28515625" style="376" customWidth="1"/>
    <col min="2568" max="2568" width="10.28515625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3.28515625" style="376" customWidth="1"/>
    <col min="2824" max="2824" width="10.28515625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3.28515625" style="376" customWidth="1"/>
    <col min="3080" max="3080" width="10.28515625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3.28515625" style="376" customWidth="1"/>
    <col min="3336" max="3336" width="10.28515625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3.28515625" style="376" customWidth="1"/>
    <col min="3592" max="3592" width="10.28515625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3.28515625" style="376" customWidth="1"/>
    <col min="3848" max="3848" width="10.28515625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3.28515625" style="376" customWidth="1"/>
    <col min="4104" max="4104" width="10.28515625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3.28515625" style="376" customWidth="1"/>
    <col min="4360" max="4360" width="10.28515625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3.28515625" style="376" customWidth="1"/>
    <col min="4616" max="4616" width="10.28515625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3.28515625" style="376" customWidth="1"/>
    <col min="4872" max="4872" width="10.28515625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3.28515625" style="376" customWidth="1"/>
    <col min="5128" max="5128" width="10.28515625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3.28515625" style="376" customWidth="1"/>
    <col min="5384" max="5384" width="10.28515625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3.28515625" style="376" customWidth="1"/>
    <col min="5640" max="5640" width="10.28515625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3.28515625" style="376" customWidth="1"/>
    <col min="5896" max="5896" width="10.28515625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3.28515625" style="376" customWidth="1"/>
    <col min="6152" max="6152" width="10.28515625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3.28515625" style="376" customWidth="1"/>
    <col min="6408" max="6408" width="10.28515625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3.28515625" style="376" customWidth="1"/>
    <col min="6664" max="6664" width="10.28515625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3.28515625" style="376" customWidth="1"/>
    <col min="6920" max="6920" width="10.28515625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3.28515625" style="376" customWidth="1"/>
    <col min="7176" max="7176" width="10.28515625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3.28515625" style="376" customWidth="1"/>
    <col min="7432" max="7432" width="10.28515625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3.28515625" style="376" customWidth="1"/>
    <col min="7688" max="7688" width="10.28515625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3.28515625" style="376" customWidth="1"/>
    <col min="7944" max="7944" width="10.28515625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3.28515625" style="376" customWidth="1"/>
    <col min="8200" max="8200" width="10.28515625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3.28515625" style="376" customWidth="1"/>
    <col min="8456" max="8456" width="10.28515625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3.28515625" style="376" customWidth="1"/>
    <col min="8712" max="8712" width="10.28515625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3.28515625" style="376" customWidth="1"/>
    <col min="8968" max="8968" width="10.28515625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3.28515625" style="376" customWidth="1"/>
    <col min="9224" max="9224" width="10.28515625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3.28515625" style="376" customWidth="1"/>
    <col min="9480" max="9480" width="10.28515625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3.28515625" style="376" customWidth="1"/>
    <col min="9736" max="9736" width="10.28515625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3.28515625" style="376" customWidth="1"/>
    <col min="9992" max="9992" width="10.28515625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3.28515625" style="376" customWidth="1"/>
    <col min="10248" max="10248" width="10.28515625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3.28515625" style="376" customWidth="1"/>
    <col min="10504" max="10504" width="10.28515625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3.28515625" style="376" customWidth="1"/>
    <col min="10760" max="10760" width="10.28515625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3.28515625" style="376" customWidth="1"/>
    <col min="11016" max="11016" width="10.28515625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3.28515625" style="376" customWidth="1"/>
    <col min="11272" max="11272" width="10.28515625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3.28515625" style="376" customWidth="1"/>
    <col min="11528" max="11528" width="10.28515625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3.28515625" style="376" customWidth="1"/>
    <col min="11784" max="11784" width="10.28515625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3.28515625" style="376" customWidth="1"/>
    <col min="12040" max="12040" width="10.28515625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3.28515625" style="376" customWidth="1"/>
    <col min="12296" max="12296" width="10.28515625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3.28515625" style="376" customWidth="1"/>
    <col min="12552" max="12552" width="10.28515625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3.28515625" style="376" customWidth="1"/>
    <col min="12808" max="12808" width="10.28515625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3.28515625" style="376" customWidth="1"/>
    <col min="13064" max="13064" width="10.28515625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3.28515625" style="376" customWidth="1"/>
    <col min="13320" max="13320" width="10.28515625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3.28515625" style="376" customWidth="1"/>
    <col min="13576" max="13576" width="10.28515625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3.28515625" style="376" customWidth="1"/>
    <col min="13832" max="13832" width="10.28515625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3.28515625" style="376" customWidth="1"/>
    <col min="14088" max="14088" width="10.28515625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3.28515625" style="376" customWidth="1"/>
    <col min="14344" max="14344" width="10.28515625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3.28515625" style="376" customWidth="1"/>
    <col min="14600" max="14600" width="10.28515625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3.28515625" style="376" customWidth="1"/>
    <col min="14856" max="14856" width="10.28515625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3.28515625" style="376" customWidth="1"/>
    <col min="15112" max="15112" width="10.28515625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3.28515625" style="376" customWidth="1"/>
    <col min="15368" max="15368" width="10.28515625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3.28515625" style="376" customWidth="1"/>
    <col min="15624" max="15624" width="10.28515625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3.28515625" style="376" customWidth="1"/>
    <col min="15880" max="15880" width="10.28515625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3.28515625" style="376" customWidth="1"/>
    <col min="16136" max="16136" width="10.28515625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474" t="s">
        <v>74</v>
      </c>
      <c r="B3" s="377" t="s">
        <v>3</v>
      </c>
      <c r="C3" s="375"/>
      <c r="D3" s="417" t="s">
        <v>75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422"/>
      <c r="B6" s="375"/>
      <c r="C6" s="379"/>
      <c r="D6" s="423"/>
      <c r="F6" s="424"/>
      <c r="G6" s="415" t="s">
        <v>4</v>
      </c>
      <c r="H6" s="482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407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427"/>
    </row>
    <row r="10" spans="1:13" ht="47.25" customHeight="1" thickBot="1">
      <c r="A10" s="402"/>
      <c r="B10" s="654"/>
      <c r="C10" s="655"/>
      <c r="D10" s="655"/>
      <c r="E10" s="262" t="s">
        <v>103</v>
      </c>
      <c r="F10" s="665"/>
      <c r="G10" s="665"/>
      <c r="H10" s="660"/>
      <c r="I10" s="670"/>
      <c r="J10" s="670"/>
      <c r="K10" s="670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/>
      <c r="F12" s="610">
        <v>1.5</v>
      </c>
      <c r="G12" s="431"/>
      <c r="H12" s="429">
        <v>1.5</v>
      </c>
      <c r="I12" s="611"/>
      <c r="J12" s="432"/>
      <c r="K12" s="432"/>
    </row>
    <row r="13" spans="1:13" ht="16.5" customHeight="1">
      <c r="A13" s="398">
        <v>2</v>
      </c>
      <c r="B13" s="635"/>
      <c r="C13" s="433" t="s">
        <v>167</v>
      </c>
      <c r="D13" s="381"/>
      <c r="E13" s="434"/>
      <c r="F13" s="435"/>
      <c r="G13" s="436"/>
      <c r="H13" s="434"/>
      <c r="I13" s="437"/>
      <c r="J13" s="437"/>
      <c r="K13" s="437"/>
    </row>
    <row r="14" spans="1:13" ht="16.5" customHeight="1">
      <c r="A14" s="398">
        <v>3</v>
      </c>
      <c r="B14" s="635"/>
      <c r="C14" s="639" t="s">
        <v>168</v>
      </c>
      <c r="D14" s="640"/>
      <c r="E14" s="438"/>
      <c r="F14" s="439">
        <v>1.5</v>
      </c>
      <c r="G14" s="440"/>
      <c r="H14" s="441">
        <v>1.5</v>
      </c>
      <c r="I14" s="442"/>
      <c r="J14" s="442"/>
      <c r="K14" s="442"/>
    </row>
    <row r="15" spans="1:13" ht="16.5" customHeight="1">
      <c r="A15" s="398">
        <v>4</v>
      </c>
      <c r="B15" s="635"/>
      <c r="C15" s="641" t="s">
        <v>13</v>
      </c>
      <c r="D15" s="642"/>
      <c r="E15" s="443"/>
      <c r="F15" s="444"/>
      <c r="G15" s="445"/>
      <c r="H15" s="443"/>
      <c r="I15" s="446"/>
      <c r="J15" s="446"/>
      <c r="K15" s="446"/>
    </row>
    <row r="16" spans="1:13" ht="30.6" customHeight="1">
      <c r="A16" s="398">
        <v>5</v>
      </c>
      <c r="B16" s="635"/>
      <c r="C16" s="643" t="s">
        <v>169</v>
      </c>
      <c r="D16" s="644"/>
      <c r="E16" s="434"/>
      <c r="F16" s="435"/>
      <c r="G16" s="436"/>
      <c r="H16" s="434"/>
      <c r="I16" s="437"/>
      <c r="J16" s="437"/>
      <c r="K16" s="437"/>
    </row>
    <row r="17" spans="1:11" ht="16.5" customHeight="1">
      <c r="A17" s="398">
        <v>6</v>
      </c>
      <c r="B17" s="635"/>
      <c r="C17" s="433" t="s">
        <v>170</v>
      </c>
      <c r="D17" s="382"/>
      <c r="E17" s="447"/>
      <c r="F17" s="448"/>
      <c r="G17" s="449"/>
      <c r="H17" s="447"/>
      <c r="I17" s="450"/>
      <c r="J17" s="450"/>
      <c r="K17" s="450"/>
    </row>
    <row r="18" spans="1:11" ht="16.5" customHeight="1">
      <c r="A18" s="398">
        <v>7</v>
      </c>
      <c r="B18" s="635"/>
      <c r="C18" s="404" t="s">
        <v>14</v>
      </c>
      <c r="D18" s="488"/>
      <c r="E18" s="443"/>
      <c r="F18" s="444"/>
      <c r="G18" s="445"/>
      <c r="H18" s="451"/>
      <c r="I18" s="446"/>
      <c r="J18" s="446"/>
      <c r="K18" s="446"/>
    </row>
    <row r="19" spans="1:11" ht="16.5" customHeight="1">
      <c r="A19" s="398">
        <v>8</v>
      </c>
      <c r="B19" s="635"/>
      <c r="C19" s="404" t="s">
        <v>15</v>
      </c>
      <c r="D19" s="488"/>
      <c r="E19" s="443"/>
      <c r="F19" s="444"/>
      <c r="G19" s="445"/>
      <c r="H19" s="443"/>
      <c r="I19" s="446"/>
      <c r="J19" s="446"/>
      <c r="K19" s="446"/>
    </row>
    <row r="20" spans="1:11" ht="16.5" customHeight="1">
      <c r="A20" s="398">
        <v>9</v>
      </c>
      <c r="B20" s="635"/>
      <c r="C20" s="404" t="s">
        <v>16</v>
      </c>
      <c r="D20" s="488"/>
      <c r="E20" s="443"/>
      <c r="F20" s="444"/>
      <c r="G20" s="445"/>
      <c r="H20" s="443"/>
      <c r="I20" s="446"/>
      <c r="J20" s="446"/>
      <c r="K20" s="446"/>
    </row>
    <row r="21" spans="1:11" ht="16.5" customHeight="1">
      <c r="A21" s="398">
        <v>10</v>
      </c>
      <c r="B21" s="636"/>
      <c r="C21" s="404" t="s">
        <v>17</v>
      </c>
      <c r="D21" s="488"/>
      <c r="E21" s="443"/>
      <c r="F21" s="444">
        <v>8.01</v>
      </c>
      <c r="G21" s="445">
        <v>1.68</v>
      </c>
      <c r="H21" s="443">
        <v>9.69</v>
      </c>
      <c r="I21" s="446"/>
      <c r="J21" s="446"/>
      <c r="K21" s="446"/>
    </row>
    <row r="22" spans="1:11" ht="16.5" customHeight="1">
      <c r="A22" s="398">
        <v>11</v>
      </c>
      <c r="B22" s="623" t="s">
        <v>171</v>
      </c>
      <c r="C22" s="624"/>
      <c r="D22" s="624"/>
      <c r="E22" s="452"/>
      <c r="F22" s="453"/>
      <c r="G22" s="454"/>
      <c r="H22" s="452"/>
      <c r="I22" s="455"/>
      <c r="J22" s="455"/>
      <c r="K22" s="455"/>
    </row>
    <row r="23" spans="1:11" ht="16.5" customHeight="1">
      <c r="A23" s="398">
        <v>12</v>
      </c>
      <c r="B23" s="625" t="s">
        <v>18</v>
      </c>
      <c r="C23" s="626"/>
      <c r="D23" s="626"/>
      <c r="E23" s="443"/>
      <c r="F23" s="443"/>
      <c r="G23" s="443"/>
      <c r="H23" s="443"/>
      <c r="I23" s="443"/>
      <c r="J23" s="443"/>
      <c r="K23" s="443"/>
    </row>
    <row r="24" spans="1:11" ht="16.5" customHeight="1">
      <c r="A24" s="398">
        <v>13</v>
      </c>
      <c r="B24" s="383"/>
      <c r="C24" s="384"/>
      <c r="D24" s="408" t="s">
        <v>172</v>
      </c>
      <c r="E24" s="434"/>
      <c r="F24" s="435"/>
      <c r="G24" s="436"/>
      <c r="H24" s="434"/>
      <c r="I24" s="457"/>
      <c r="J24" s="457"/>
      <c r="K24" s="457"/>
    </row>
    <row r="25" spans="1:11" ht="16.5" customHeight="1">
      <c r="A25" s="398">
        <v>14</v>
      </c>
      <c r="B25" s="385"/>
      <c r="D25" s="389" t="s">
        <v>173</v>
      </c>
      <c r="E25" s="447"/>
      <c r="F25" s="448"/>
      <c r="G25" s="449"/>
      <c r="H25" s="447"/>
      <c r="I25" s="458"/>
      <c r="J25" s="458"/>
      <c r="K25" s="458"/>
    </row>
    <row r="26" spans="1:11" ht="16.5" customHeight="1">
      <c r="A26" s="398">
        <v>15</v>
      </c>
      <c r="B26" s="386" t="s">
        <v>174</v>
      </c>
      <c r="C26" s="387"/>
      <c r="D26" s="387"/>
      <c r="E26" s="443"/>
      <c r="F26" s="444"/>
      <c r="G26" s="445"/>
      <c r="H26" s="443"/>
      <c r="I26" s="456"/>
      <c r="J26" s="456"/>
      <c r="K26" s="456"/>
    </row>
    <row r="27" spans="1:11" ht="16.5" customHeight="1">
      <c r="A27" s="398">
        <v>16</v>
      </c>
      <c r="B27" s="386" t="s">
        <v>19</v>
      </c>
      <c r="C27" s="387"/>
      <c r="D27" s="387"/>
      <c r="E27" s="443"/>
      <c r="F27" s="444"/>
      <c r="G27" s="445"/>
      <c r="H27" s="443"/>
      <c r="I27" s="456"/>
      <c r="J27" s="456"/>
      <c r="K27" s="456"/>
    </row>
    <row r="28" spans="1:11" ht="16.5" customHeight="1">
      <c r="A28" s="398">
        <v>17</v>
      </c>
      <c r="B28" s="403" t="s">
        <v>20</v>
      </c>
      <c r="C28" s="488"/>
      <c r="D28" s="488"/>
      <c r="E28" s="443"/>
      <c r="F28" s="444"/>
      <c r="G28" s="445"/>
      <c r="H28" s="443"/>
      <c r="I28" s="456"/>
      <c r="J28" s="456"/>
      <c r="K28" s="456"/>
    </row>
    <row r="29" spans="1:11" ht="16.5" customHeight="1">
      <c r="A29" s="398">
        <v>18</v>
      </c>
      <c r="B29" s="388" t="s">
        <v>175</v>
      </c>
      <c r="C29" s="389"/>
      <c r="D29" s="389"/>
      <c r="E29" s="443"/>
      <c r="F29" s="444"/>
      <c r="G29" s="445"/>
      <c r="H29" s="443"/>
      <c r="I29" s="456"/>
      <c r="J29" s="456"/>
      <c r="K29" s="456"/>
    </row>
    <row r="30" spans="1:11" ht="16.5" customHeight="1">
      <c r="A30" s="398">
        <v>19</v>
      </c>
      <c r="B30" s="403" t="s">
        <v>176</v>
      </c>
      <c r="C30" s="488"/>
      <c r="D30" s="488"/>
      <c r="E30" s="443"/>
      <c r="F30" s="444"/>
      <c r="G30" s="445"/>
      <c r="H30" s="443"/>
      <c r="I30" s="456"/>
      <c r="J30" s="456"/>
      <c r="K30" s="456"/>
    </row>
    <row r="31" spans="1:11" ht="16.5" customHeight="1">
      <c r="A31" s="398">
        <v>20</v>
      </c>
      <c r="B31" s="386" t="s">
        <v>21</v>
      </c>
      <c r="C31" s="387"/>
      <c r="D31" s="387"/>
      <c r="E31" s="443"/>
      <c r="F31" s="444"/>
      <c r="G31" s="445"/>
      <c r="H31" s="443"/>
      <c r="I31" s="456"/>
      <c r="J31" s="456"/>
      <c r="K31" s="456"/>
    </row>
    <row r="32" spans="1:11" ht="16.5" customHeight="1">
      <c r="A32" s="398">
        <v>21</v>
      </c>
      <c r="B32" s="403" t="s">
        <v>22</v>
      </c>
      <c r="C32" s="488"/>
      <c r="D32" s="488"/>
      <c r="E32" s="443"/>
      <c r="F32" s="444"/>
      <c r="G32" s="445"/>
      <c r="H32" s="443"/>
      <c r="I32" s="456"/>
      <c r="J32" s="456"/>
      <c r="K32" s="456"/>
    </row>
    <row r="33" spans="1:11" ht="16.5" customHeight="1">
      <c r="A33" s="398">
        <v>22</v>
      </c>
      <c r="B33" s="388" t="s">
        <v>177</v>
      </c>
      <c r="C33" s="389"/>
      <c r="D33" s="389"/>
      <c r="E33" s="443"/>
      <c r="F33" s="444"/>
      <c r="G33" s="445"/>
      <c r="H33" s="443"/>
      <c r="I33" s="456"/>
      <c r="J33" s="456"/>
      <c r="K33" s="456"/>
    </row>
    <row r="34" spans="1:11" ht="16.5" customHeight="1">
      <c r="A34" s="398">
        <v>23</v>
      </c>
      <c r="B34" s="403" t="s">
        <v>23</v>
      </c>
      <c r="C34" s="488"/>
      <c r="D34" s="488"/>
      <c r="E34" s="443"/>
      <c r="F34" s="444"/>
      <c r="G34" s="445"/>
      <c r="H34" s="443"/>
      <c r="I34" s="456"/>
      <c r="J34" s="456"/>
      <c r="K34" s="456"/>
    </row>
    <row r="35" spans="1:11" ht="16.5" customHeight="1">
      <c r="A35" s="398">
        <v>24</v>
      </c>
      <c r="B35" s="403" t="s">
        <v>24</v>
      </c>
      <c r="C35" s="488"/>
      <c r="D35" s="488"/>
      <c r="E35" s="443"/>
      <c r="F35" s="444"/>
      <c r="G35" s="445"/>
      <c r="H35" s="443"/>
      <c r="I35" s="456"/>
      <c r="J35" s="456"/>
      <c r="K35" s="456"/>
    </row>
    <row r="36" spans="1:11" ht="16.5" customHeight="1">
      <c r="A36" s="398">
        <v>25</v>
      </c>
      <c r="B36" s="403" t="s">
        <v>25</v>
      </c>
      <c r="C36" s="488"/>
      <c r="D36" s="488"/>
      <c r="E36" s="443"/>
      <c r="F36" s="444"/>
      <c r="G36" s="445"/>
      <c r="H36" s="443"/>
      <c r="I36" s="456"/>
      <c r="J36" s="456"/>
      <c r="K36" s="456"/>
    </row>
    <row r="37" spans="1:11" ht="16.5" customHeight="1">
      <c r="A37" s="398">
        <v>26</v>
      </c>
      <c r="B37" s="403" t="s">
        <v>26</v>
      </c>
      <c r="C37" s="488"/>
      <c r="D37" s="488"/>
      <c r="E37" s="443"/>
      <c r="F37" s="444"/>
      <c r="G37" s="445"/>
      <c r="H37" s="443"/>
      <c r="I37" s="456"/>
      <c r="J37" s="456"/>
      <c r="K37" s="456"/>
    </row>
    <row r="38" spans="1:11" ht="16.5" customHeight="1">
      <c r="A38" s="398">
        <v>27</v>
      </c>
      <c r="B38" s="403" t="s">
        <v>27</v>
      </c>
      <c r="C38" s="488"/>
      <c r="D38" s="488"/>
      <c r="E38" s="443"/>
      <c r="F38" s="444"/>
      <c r="G38" s="445"/>
      <c r="H38" s="443"/>
      <c r="I38" s="456"/>
      <c r="J38" s="456"/>
      <c r="K38" s="456"/>
    </row>
    <row r="39" spans="1:11" ht="16.5" customHeight="1">
      <c r="A39" s="398">
        <v>28</v>
      </c>
      <c r="B39" s="403" t="s">
        <v>28</v>
      </c>
      <c r="C39" s="488"/>
      <c r="D39" s="488"/>
      <c r="E39" s="443"/>
      <c r="F39" s="444"/>
      <c r="G39" s="445"/>
      <c r="H39" s="443"/>
      <c r="I39" s="456"/>
      <c r="J39" s="456"/>
      <c r="K39" s="456"/>
    </row>
    <row r="40" spans="1:11" ht="16.5" customHeight="1">
      <c r="A40" s="398">
        <v>29</v>
      </c>
      <c r="B40" s="403" t="s">
        <v>29</v>
      </c>
      <c r="C40" s="488"/>
      <c r="D40" s="488"/>
      <c r="E40" s="443"/>
      <c r="F40" s="444"/>
      <c r="G40" s="445"/>
      <c r="H40" s="443"/>
      <c r="I40" s="456"/>
      <c r="J40" s="456"/>
      <c r="K40" s="456"/>
    </row>
    <row r="41" spans="1:11" ht="16.5" customHeight="1">
      <c r="A41" s="398">
        <v>30</v>
      </c>
      <c r="B41" s="403" t="s">
        <v>30</v>
      </c>
      <c r="C41" s="488"/>
      <c r="D41" s="488"/>
      <c r="E41" s="443"/>
      <c r="F41" s="444"/>
      <c r="G41" s="445"/>
      <c r="H41" s="443"/>
      <c r="I41" s="456"/>
      <c r="J41" s="456"/>
      <c r="K41" s="456"/>
    </row>
    <row r="42" spans="1:11" ht="16.5" customHeight="1">
      <c r="A42" s="398">
        <v>31</v>
      </c>
      <c r="B42" s="403" t="s">
        <v>33</v>
      </c>
      <c r="C42" s="488"/>
      <c r="D42" s="488"/>
      <c r="E42" s="443"/>
      <c r="F42" s="444"/>
      <c r="G42" s="445"/>
      <c r="H42" s="443"/>
      <c r="I42" s="456"/>
      <c r="J42" s="456"/>
      <c r="K42" s="456"/>
    </row>
    <row r="43" spans="1:11" ht="16.5" customHeight="1">
      <c r="A43" s="398">
        <v>32</v>
      </c>
      <c r="B43" s="403" t="s">
        <v>32</v>
      </c>
      <c r="C43" s="488"/>
      <c r="D43" s="488"/>
      <c r="E43" s="443"/>
      <c r="F43" s="444"/>
      <c r="G43" s="445"/>
      <c r="H43" s="443"/>
      <c r="I43" s="456"/>
      <c r="J43" s="456"/>
      <c r="K43" s="456"/>
    </row>
    <row r="44" spans="1:11" ht="16.5" customHeight="1">
      <c r="A44" s="398">
        <v>33</v>
      </c>
      <c r="B44" s="403" t="s">
        <v>31</v>
      </c>
      <c r="C44" s="488"/>
      <c r="D44" s="488"/>
      <c r="E44" s="443"/>
      <c r="F44" s="444"/>
      <c r="G44" s="445"/>
      <c r="H44" s="443"/>
      <c r="I44" s="456"/>
      <c r="J44" s="456"/>
      <c r="K44" s="456"/>
    </row>
    <row r="45" spans="1:11" ht="16.5" customHeight="1">
      <c r="A45" s="398">
        <v>34</v>
      </c>
      <c r="B45" s="403" t="s">
        <v>178</v>
      </c>
      <c r="C45" s="488"/>
      <c r="D45" s="488"/>
      <c r="E45" s="443"/>
      <c r="F45" s="444"/>
      <c r="G45" s="445"/>
      <c r="H45" s="443"/>
      <c r="I45" s="456"/>
      <c r="J45" s="456"/>
      <c r="K45" s="456"/>
    </row>
    <row r="46" spans="1:11" ht="16.5" customHeight="1">
      <c r="A46" s="398">
        <v>35</v>
      </c>
      <c r="B46" s="403" t="s">
        <v>179</v>
      </c>
      <c r="C46" s="488"/>
      <c r="D46" s="488"/>
      <c r="E46" s="443"/>
      <c r="F46" s="444"/>
      <c r="G46" s="445"/>
      <c r="H46" s="443"/>
      <c r="I46" s="456"/>
      <c r="J46" s="456"/>
      <c r="K46" s="456"/>
    </row>
    <row r="47" spans="1:11" ht="16.5" customHeight="1">
      <c r="A47" s="398">
        <v>36</v>
      </c>
      <c r="B47" s="403" t="s">
        <v>154</v>
      </c>
      <c r="C47" s="488"/>
      <c r="D47" s="488"/>
      <c r="E47" s="443"/>
      <c r="F47" s="444"/>
      <c r="G47" s="445"/>
      <c r="H47" s="451"/>
      <c r="I47" s="456"/>
      <c r="J47" s="456"/>
      <c r="K47" s="456"/>
    </row>
    <row r="48" spans="1:11" ht="16.5" customHeight="1">
      <c r="A48" s="398">
        <v>37</v>
      </c>
      <c r="B48" s="403" t="s">
        <v>34</v>
      </c>
      <c r="C48" s="488"/>
      <c r="D48" s="488"/>
      <c r="E48" s="443"/>
      <c r="F48" s="444"/>
      <c r="G48" s="445"/>
      <c r="H48" s="459"/>
      <c r="I48" s="456"/>
      <c r="J48" s="456"/>
      <c r="K48" s="456"/>
    </row>
    <row r="49" spans="1:12" ht="16.5" customHeight="1">
      <c r="A49" s="398">
        <v>38</v>
      </c>
      <c r="B49" s="403" t="s">
        <v>35</v>
      </c>
      <c r="C49" s="488"/>
      <c r="D49" s="488"/>
      <c r="E49" s="443"/>
      <c r="F49" s="444"/>
      <c r="G49" s="445"/>
      <c r="H49" s="443"/>
      <c r="I49" s="456"/>
      <c r="J49" s="456"/>
      <c r="K49" s="456"/>
    </row>
    <row r="50" spans="1:12" ht="16.5" customHeight="1">
      <c r="A50" s="398">
        <v>39</v>
      </c>
      <c r="B50" s="403" t="s">
        <v>36</v>
      </c>
      <c r="C50" s="488"/>
      <c r="D50" s="488"/>
      <c r="E50" s="443"/>
      <c r="F50" s="444"/>
      <c r="G50" s="445"/>
      <c r="H50" s="443"/>
      <c r="I50" s="456"/>
      <c r="J50" s="456"/>
      <c r="K50" s="456"/>
    </row>
    <row r="51" spans="1:12" ht="16.5" customHeight="1">
      <c r="A51" s="398">
        <v>40</v>
      </c>
      <c r="B51" s="403" t="s">
        <v>37</v>
      </c>
      <c r="C51" s="488"/>
      <c r="D51" s="488"/>
      <c r="E51" s="443"/>
      <c r="F51" s="444"/>
      <c r="G51" s="445"/>
      <c r="H51" s="443"/>
      <c r="I51" s="456"/>
      <c r="J51" s="456"/>
      <c r="K51" s="456"/>
    </row>
    <row r="52" spans="1:12" ht="16.5" customHeight="1">
      <c r="A52" s="398">
        <v>41</v>
      </c>
      <c r="B52" s="403" t="s">
        <v>38</v>
      </c>
      <c r="C52" s="488"/>
      <c r="D52" s="488"/>
      <c r="E52" s="443"/>
      <c r="F52" s="444"/>
      <c r="G52" s="445"/>
      <c r="H52" s="443"/>
      <c r="I52" s="456"/>
      <c r="J52" s="456"/>
      <c r="K52" s="456"/>
    </row>
    <row r="53" spans="1:12" ht="16.5" customHeight="1">
      <c r="A53" s="398">
        <v>42</v>
      </c>
      <c r="B53" s="403" t="s">
        <v>39</v>
      </c>
      <c r="C53" s="488"/>
      <c r="D53" s="488"/>
      <c r="E53" s="443"/>
      <c r="F53" s="444"/>
      <c r="G53" s="445"/>
      <c r="H53" s="443"/>
      <c r="I53" s="456"/>
      <c r="J53" s="456"/>
      <c r="K53" s="456"/>
    </row>
    <row r="54" spans="1:12" ht="16.5" customHeight="1">
      <c r="A54" s="398">
        <v>43</v>
      </c>
      <c r="B54" s="403" t="s">
        <v>180</v>
      </c>
      <c r="C54" s="488"/>
      <c r="D54" s="488"/>
      <c r="E54" s="443"/>
      <c r="F54" s="444"/>
      <c r="G54" s="445"/>
      <c r="H54" s="443"/>
      <c r="I54" s="456"/>
      <c r="J54" s="456"/>
      <c r="K54" s="456"/>
    </row>
    <row r="55" spans="1:12" ht="16.5" customHeight="1">
      <c r="A55" s="398">
        <v>44</v>
      </c>
      <c r="B55" s="585" t="s">
        <v>212</v>
      </c>
      <c r="C55" s="405"/>
      <c r="D55" s="405"/>
      <c r="E55" s="443"/>
      <c r="F55" s="444"/>
      <c r="G55" s="445"/>
      <c r="H55" s="443"/>
      <c r="I55" s="456"/>
      <c r="J55" s="456"/>
      <c r="K55" s="456"/>
    </row>
    <row r="56" spans="1:12" ht="16.5" customHeight="1" thickBot="1">
      <c r="A56" s="399">
        <v>45</v>
      </c>
      <c r="B56" s="390"/>
      <c r="C56" s="391"/>
      <c r="D56" s="391"/>
      <c r="E56" s="476"/>
      <c r="F56" s="477"/>
      <c r="G56" s="478"/>
      <c r="H56" s="476"/>
      <c r="I56" s="479"/>
      <c r="J56" s="479"/>
      <c r="K56" s="479"/>
    </row>
    <row r="57" spans="1:12" ht="7.5" customHeight="1">
      <c r="A57" s="400"/>
      <c r="B57" s="409"/>
      <c r="C57" s="392"/>
      <c r="D57" s="392"/>
      <c r="E57" s="583"/>
      <c r="F57" s="583"/>
      <c r="G57" s="583"/>
      <c r="H57" s="583"/>
      <c r="I57" s="583"/>
      <c r="J57" s="583"/>
      <c r="K57" s="583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11.19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 t="s">
        <v>252</v>
      </c>
      <c r="F60" s="414" t="s">
        <v>40</v>
      </c>
      <c r="G60" s="491" t="s">
        <v>221</v>
      </c>
      <c r="H60" s="587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30" t="s">
        <v>188</v>
      </c>
      <c r="H63" s="631"/>
    </row>
    <row r="64" spans="1:12" ht="20.100000000000001" customHeight="1"/>
    <row r="65" spans="1:1" ht="20.100000000000001" customHeight="1">
      <c r="A65" s="376"/>
    </row>
    <row r="66" spans="1:1" ht="20.100000000000001" customHeight="1">
      <c r="A66" s="376"/>
    </row>
    <row r="67" spans="1:1" ht="20.100000000000001" customHeight="1">
      <c r="A67" s="376"/>
    </row>
    <row r="68" spans="1:1" ht="20.100000000000001" customHeight="1">
      <c r="A68" s="376"/>
    </row>
    <row r="69" spans="1:1" ht="20.100000000000001" customHeight="1">
      <c r="A69" s="376"/>
    </row>
    <row r="70" spans="1:1" ht="20.100000000000001" customHeight="1">
      <c r="A70" s="376"/>
    </row>
    <row r="71" spans="1:1" ht="20.100000000000001" customHeight="1">
      <c r="A71" s="376"/>
    </row>
    <row r="72" spans="1:1" ht="20.100000000000001" customHeight="1">
      <c r="A72" s="376"/>
    </row>
    <row r="73" spans="1:1" ht="20.100000000000001" customHeight="1">
      <c r="A73" s="376"/>
    </row>
    <row r="74" spans="1:1" ht="20.100000000000001" customHeight="1">
      <c r="A74" s="376"/>
    </row>
    <row r="75" spans="1:1" ht="20.100000000000001" customHeight="1">
      <c r="A75" s="376"/>
    </row>
    <row r="76" spans="1:1" ht="20.100000000000001" customHeight="1">
      <c r="A76" s="376"/>
    </row>
    <row r="77" spans="1:1" ht="20.100000000000001" customHeight="1">
      <c r="A77" s="376"/>
    </row>
    <row r="78" spans="1:1" ht="20.100000000000001" customHeight="1">
      <c r="A78" s="376"/>
    </row>
    <row r="79" spans="1:1" ht="20.100000000000001" customHeight="1">
      <c r="A79" s="376"/>
    </row>
    <row r="80" spans="1:1" ht="20.100000000000001" customHeight="1">
      <c r="A80" s="376"/>
    </row>
    <row r="81" spans="1:1" ht="20.100000000000001" customHeight="1">
      <c r="A81" s="376"/>
    </row>
    <row r="82" spans="1:1" ht="20.100000000000001" customHeight="1">
      <c r="A82" s="376"/>
    </row>
    <row r="83" spans="1:1" ht="20.100000000000001" customHeight="1">
      <c r="A83" s="376"/>
    </row>
    <row r="84" spans="1:1" ht="20.100000000000001" customHeight="1">
      <c r="A84" s="376"/>
    </row>
    <row r="85" spans="1:1" ht="20.100000000000001" customHeight="1">
      <c r="A85" s="376"/>
    </row>
    <row r="86" spans="1:1" ht="20.100000000000001" customHeight="1">
      <c r="A86" s="376"/>
    </row>
    <row r="87" spans="1:1" ht="20.100000000000001" customHeight="1">
      <c r="A87" s="376"/>
    </row>
    <row r="88" spans="1:1" ht="20.100000000000001" customHeight="1">
      <c r="A88" s="376"/>
    </row>
    <row r="89" spans="1:1" ht="20.100000000000001" customHeight="1">
      <c r="A89" s="376"/>
    </row>
    <row r="90" spans="1:1" ht="20.100000000000001" customHeight="1">
      <c r="A90" s="376"/>
    </row>
    <row r="91" spans="1:1" ht="20.100000000000001" customHeight="1">
      <c r="A91" s="376"/>
    </row>
    <row r="92" spans="1:1" ht="20.100000000000001" customHeight="1">
      <c r="A92" s="376"/>
    </row>
    <row r="93" spans="1:1" ht="20.100000000000001" customHeight="1">
      <c r="A93" s="376"/>
    </row>
    <row r="94" spans="1:1" ht="20.100000000000001" customHeight="1">
      <c r="A94" s="376"/>
    </row>
    <row r="95" spans="1:1" ht="20.100000000000001" customHeight="1">
      <c r="A95" s="376"/>
    </row>
    <row r="96" spans="1:1" ht="20.100000000000001" customHeight="1">
      <c r="A96" s="376"/>
    </row>
    <row r="97" spans="1:1" ht="20.100000000000001" customHeight="1">
      <c r="A97" s="376"/>
    </row>
    <row r="98" spans="1:1" ht="20.100000000000001" customHeight="1">
      <c r="A98" s="376"/>
    </row>
    <row r="99" spans="1:1" ht="20.100000000000001" customHeight="1">
      <c r="A99" s="376"/>
    </row>
    <row r="100" spans="1:1" ht="20.100000000000001" customHeight="1">
      <c r="A100" s="376"/>
    </row>
    <row r="101" spans="1:1" ht="20.100000000000001" customHeight="1">
      <c r="A101" s="376"/>
    </row>
    <row r="102" spans="1:1" ht="20.100000000000001" customHeight="1">
      <c r="A102" s="376"/>
    </row>
    <row r="103" spans="1:1" ht="20.100000000000001" customHeight="1">
      <c r="A103" s="376"/>
    </row>
    <row r="104" spans="1:1" ht="20.100000000000001" customHeight="1">
      <c r="A104" s="376"/>
    </row>
    <row r="105" spans="1:1" ht="20.100000000000001" customHeight="1">
      <c r="A105" s="376"/>
    </row>
    <row r="106" spans="1:1" ht="20.100000000000001" customHeight="1">
      <c r="A106" s="376"/>
    </row>
    <row r="107" spans="1:1" ht="20.100000000000001" customHeight="1">
      <c r="A107" s="376"/>
    </row>
    <row r="108" spans="1:1" ht="20.100000000000001" customHeight="1">
      <c r="A108" s="376"/>
    </row>
    <row r="109" spans="1:1" ht="20.100000000000001" customHeight="1">
      <c r="A109" s="376"/>
    </row>
    <row r="110" spans="1:1" ht="20.100000000000001" customHeight="1">
      <c r="A110" s="376"/>
    </row>
    <row r="111" spans="1:1" ht="20.100000000000001" customHeight="1">
      <c r="A111" s="376"/>
    </row>
    <row r="112" spans="1:1" ht="20.100000000000001" customHeight="1">
      <c r="A112" s="376"/>
    </row>
    <row r="113" spans="1:1" ht="20.100000000000001" customHeight="1">
      <c r="A113" s="376"/>
    </row>
    <row r="114" spans="1:1" ht="20.100000000000001" customHeight="1">
      <c r="A114" s="376"/>
    </row>
    <row r="115" spans="1:1" ht="20.100000000000001" customHeight="1">
      <c r="A115" s="376"/>
    </row>
    <row r="116" spans="1:1" ht="20.100000000000001" customHeight="1">
      <c r="A116" s="376"/>
    </row>
    <row r="117" spans="1:1" ht="20.100000000000001" customHeight="1">
      <c r="A117" s="376"/>
    </row>
    <row r="118" spans="1:1" ht="20.100000000000001" customHeight="1">
      <c r="A118" s="376"/>
    </row>
    <row r="119" spans="1:1" ht="20.100000000000001" customHeight="1">
      <c r="A119" s="376"/>
    </row>
    <row r="120" spans="1:1" ht="20.100000000000001" customHeight="1">
      <c r="A120" s="376"/>
    </row>
    <row r="121" spans="1:1" ht="20.100000000000001" customHeight="1">
      <c r="A121" s="376"/>
    </row>
    <row r="122" spans="1:1" ht="20.100000000000001" customHeight="1">
      <c r="A122" s="376"/>
    </row>
    <row r="123" spans="1:1" ht="20.100000000000001" customHeight="1">
      <c r="A123" s="376"/>
    </row>
    <row r="124" spans="1:1" ht="20.100000000000001" customHeight="1">
      <c r="A124" s="376"/>
    </row>
    <row r="125" spans="1:1" ht="20.100000000000001" customHeight="1">
      <c r="A125" s="376"/>
    </row>
    <row r="126" spans="1:1" ht="20.100000000000001" customHeight="1">
      <c r="A126" s="376"/>
    </row>
    <row r="127" spans="1:1" ht="20.100000000000001" customHeight="1">
      <c r="A127" s="376"/>
    </row>
    <row r="128" spans="1:1" ht="20.100000000000001" customHeight="1">
      <c r="A128" s="376"/>
    </row>
    <row r="129" spans="1:1" ht="20.100000000000001" customHeight="1">
      <c r="A129" s="376"/>
    </row>
    <row r="130" spans="1:1" ht="20.100000000000001" customHeight="1">
      <c r="A130" s="376"/>
    </row>
    <row r="131" spans="1:1" ht="20.100000000000001" customHeight="1">
      <c r="A131" s="376"/>
    </row>
    <row r="132" spans="1:1" ht="20.100000000000001" customHeight="1">
      <c r="A132" s="376"/>
    </row>
    <row r="133" spans="1:1" ht="20.100000000000001" customHeight="1">
      <c r="A133" s="376"/>
    </row>
    <row r="134" spans="1:1" ht="20.100000000000001" customHeight="1">
      <c r="A134" s="376"/>
    </row>
    <row r="135" spans="1:1" ht="20.100000000000001" customHeight="1">
      <c r="A135" s="376"/>
    </row>
    <row r="136" spans="1:1" ht="20.100000000000001" customHeight="1">
      <c r="A136" s="376"/>
    </row>
    <row r="137" spans="1:1" ht="20.100000000000001" customHeight="1">
      <c r="A137" s="376"/>
    </row>
    <row r="138" spans="1:1" ht="20.100000000000001" customHeight="1">
      <c r="A138" s="376"/>
    </row>
    <row r="139" spans="1:1" ht="20.100000000000001" customHeight="1">
      <c r="A139" s="376"/>
    </row>
    <row r="140" spans="1:1" ht="20.100000000000001" customHeight="1">
      <c r="A140" s="376"/>
    </row>
    <row r="141" spans="1:1" ht="20.100000000000001" customHeight="1">
      <c r="A141" s="376"/>
    </row>
    <row r="142" spans="1:1" ht="20.100000000000001" customHeight="1">
      <c r="A142" s="376"/>
    </row>
    <row r="143" spans="1:1" ht="20.100000000000001" customHeight="1">
      <c r="A143" s="376"/>
    </row>
    <row r="144" spans="1:1" ht="20.100000000000001" customHeight="1">
      <c r="A144" s="376"/>
    </row>
    <row r="145" spans="1:1" ht="20.100000000000001" customHeight="1">
      <c r="A145" s="376"/>
    </row>
    <row r="146" spans="1:1" ht="20.100000000000001" customHeight="1">
      <c r="A146" s="376"/>
    </row>
    <row r="147" spans="1:1" ht="20.100000000000001" customHeight="1">
      <c r="A147" s="376"/>
    </row>
    <row r="148" spans="1:1" ht="20.100000000000001" customHeight="1">
      <c r="A148" s="376"/>
    </row>
    <row r="149" spans="1:1" ht="20.100000000000001" customHeight="1">
      <c r="A149" s="376"/>
    </row>
    <row r="150" spans="1:1" ht="20.100000000000001" customHeight="1">
      <c r="A150" s="376"/>
    </row>
    <row r="151" spans="1:1" ht="20.100000000000001" customHeight="1">
      <c r="A151" s="376"/>
    </row>
    <row r="152" spans="1:1" ht="20.100000000000001" customHeight="1">
      <c r="A152" s="376"/>
    </row>
    <row r="153" spans="1:1" ht="20.100000000000001" customHeight="1">
      <c r="A153" s="376"/>
    </row>
    <row r="154" spans="1:1" ht="20.100000000000001" customHeight="1">
      <c r="A154" s="376"/>
    </row>
    <row r="155" spans="1:1" ht="20.100000000000001" customHeight="1">
      <c r="A155" s="376"/>
    </row>
    <row r="156" spans="1:1" ht="20.100000000000001" customHeight="1">
      <c r="A156" s="376"/>
    </row>
    <row r="157" spans="1:1" ht="20.100000000000001" customHeight="1">
      <c r="A157" s="376"/>
    </row>
    <row r="158" spans="1:1" ht="20.100000000000001" customHeight="1">
      <c r="A158" s="376"/>
    </row>
    <row r="159" spans="1:1" ht="20.100000000000001" customHeight="1">
      <c r="A159" s="376"/>
    </row>
    <row r="160" spans="1:1" ht="20.100000000000001" customHeight="1">
      <c r="A160" s="376"/>
    </row>
    <row r="161" spans="1:1" ht="20.100000000000001" customHeight="1">
      <c r="A161" s="376"/>
    </row>
    <row r="162" spans="1:1" ht="20.100000000000001" customHeight="1">
      <c r="A162" s="376"/>
    </row>
    <row r="163" spans="1:1" ht="20.100000000000001" customHeight="1">
      <c r="A163" s="376"/>
    </row>
    <row r="164" spans="1:1" ht="20.100000000000001" customHeight="1">
      <c r="A164" s="376"/>
    </row>
    <row r="165" spans="1:1" ht="20.100000000000001" customHeight="1">
      <c r="A165" s="376"/>
    </row>
    <row r="166" spans="1:1" ht="20.100000000000001" customHeight="1">
      <c r="A166" s="376"/>
    </row>
    <row r="167" spans="1:1" ht="20.100000000000001" customHeight="1">
      <c r="A167" s="376"/>
    </row>
    <row r="168" spans="1:1" ht="20.100000000000001" customHeight="1">
      <c r="A168" s="376"/>
    </row>
    <row r="169" spans="1:1" ht="20.100000000000001" customHeight="1">
      <c r="A169" s="376"/>
    </row>
    <row r="170" spans="1:1" ht="20.100000000000001" customHeight="1">
      <c r="A170" s="376"/>
    </row>
    <row r="171" spans="1:1" ht="20.100000000000001" customHeight="1">
      <c r="A171" s="376"/>
    </row>
    <row r="172" spans="1:1" ht="20.100000000000001" customHeight="1">
      <c r="A172" s="376"/>
    </row>
    <row r="173" spans="1:1" ht="20.100000000000001" customHeight="1">
      <c r="A173" s="376"/>
    </row>
    <row r="174" spans="1:1" ht="20.100000000000001" customHeight="1">
      <c r="A174" s="376"/>
    </row>
    <row r="175" spans="1:1" ht="20.100000000000001" customHeight="1">
      <c r="A175" s="376"/>
    </row>
    <row r="176" spans="1:1" ht="20.100000000000001" customHeight="1">
      <c r="A176" s="376"/>
    </row>
    <row r="177" spans="1:1" ht="20.100000000000001" customHeight="1">
      <c r="A177" s="376"/>
    </row>
    <row r="178" spans="1:1" ht="20.100000000000001" customHeight="1">
      <c r="A178" s="376"/>
    </row>
    <row r="179" spans="1:1" ht="20.100000000000001" customHeight="1">
      <c r="A179" s="376"/>
    </row>
    <row r="180" spans="1:1" ht="20.100000000000001" customHeight="1">
      <c r="A180" s="376"/>
    </row>
    <row r="181" spans="1:1" ht="20.100000000000001" customHeight="1">
      <c r="A181" s="376"/>
    </row>
    <row r="182" spans="1:1" ht="20.100000000000001" customHeight="1">
      <c r="A182" s="376"/>
    </row>
    <row r="183" spans="1:1" ht="20.100000000000001" customHeight="1">
      <c r="A183" s="376"/>
    </row>
    <row r="184" spans="1:1" ht="20.100000000000001" customHeight="1">
      <c r="A184" s="376"/>
    </row>
    <row r="185" spans="1:1" ht="20.100000000000001" customHeight="1">
      <c r="A185" s="376"/>
    </row>
    <row r="186" spans="1:1" ht="20.100000000000001" customHeight="1">
      <c r="A186" s="376"/>
    </row>
    <row r="187" spans="1:1" ht="20.100000000000001" customHeight="1">
      <c r="A187" s="376"/>
    </row>
    <row r="188" spans="1:1" ht="20.100000000000001" customHeight="1">
      <c r="A188" s="376"/>
    </row>
    <row r="189" spans="1:1" ht="20.100000000000001" customHeight="1">
      <c r="A189" s="376"/>
    </row>
    <row r="190" spans="1:1" ht="20.100000000000001" customHeight="1">
      <c r="A190" s="376"/>
    </row>
    <row r="191" spans="1:1" ht="20.100000000000001" customHeight="1">
      <c r="A191" s="376"/>
    </row>
    <row r="192" spans="1:1" ht="20.100000000000001" customHeight="1">
      <c r="A192" s="376"/>
    </row>
    <row r="193" spans="1:1" ht="20.100000000000001" customHeight="1">
      <c r="A193" s="376"/>
    </row>
    <row r="194" spans="1:1" ht="20.100000000000001" customHeight="1">
      <c r="A194" s="376"/>
    </row>
    <row r="195" spans="1:1" ht="20.100000000000001" customHeight="1">
      <c r="A195" s="376"/>
    </row>
    <row r="196" spans="1:1" ht="20.100000000000001" customHeight="1">
      <c r="A196" s="376"/>
    </row>
    <row r="197" spans="1:1" ht="20.100000000000001" customHeight="1">
      <c r="A197" s="376"/>
    </row>
    <row r="198" spans="1:1" ht="20.100000000000001" customHeight="1">
      <c r="A198" s="376"/>
    </row>
    <row r="199" spans="1:1" ht="20.100000000000001" customHeight="1">
      <c r="A199" s="376"/>
    </row>
    <row r="200" spans="1:1" ht="20.100000000000001" customHeight="1">
      <c r="A200" s="376"/>
    </row>
    <row r="201" spans="1:1" ht="20.100000000000001" customHeight="1">
      <c r="A201" s="376"/>
    </row>
    <row r="202" spans="1:1" ht="20.100000000000001" customHeight="1">
      <c r="A202" s="376"/>
    </row>
    <row r="203" spans="1:1" ht="20.100000000000001" customHeight="1">
      <c r="A203" s="376"/>
    </row>
    <row r="204" spans="1:1" ht="20.100000000000001" customHeight="1">
      <c r="A204" s="376"/>
    </row>
    <row r="205" spans="1:1" ht="20.100000000000001" customHeight="1">
      <c r="A205" s="376"/>
    </row>
    <row r="206" spans="1:1" ht="20.100000000000001" customHeight="1">
      <c r="A206" s="376"/>
    </row>
    <row r="207" spans="1:1" ht="20.100000000000001" customHeight="1">
      <c r="A207" s="376"/>
    </row>
    <row r="208" spans="1:1" ht="20.100000000000001" customHeight="1">
      <c r="A208" s="376"/>
    </row>
    <row r="209" spans="1:1" ht="20.100000000000001" customHeight="1">
      <c r="A209" s="376"/>
    </row>
    <row r="210" spans="1:1" ht="20.100000000000001" customHeight="1">
      <c r="A210" s="376"/>
    </row>
    <row r="211" spans="1:1" ht="20.100000000000001" customHeight="1">
      <c r="A211" s="376"/>
    </row>
    <row r="212" spans="1:1" ht="20.100000000000001" customHeight="1">
      <c r="A212" s="376"/>
    </row>
    <row r="213" spans="1:1" ht="20.100000000000001" customHeight="1">
      <c r="A213" s="376"/>
    </row>
    <row r="214" spans="1:1" ht="20.100000000000001" customHeight="1">
      <c r="A214" s="376"/>
    </row>
    <row r="215" spans="1:1" ht="20.100000000000001" customHeight="1">
      <c r="A215" s="376"/>
    </row>
    <row r="216" spans="1:1" ht="20.100000000000001" customHeight="1">
      <c r="A216" s="376"/>
    </row>
    <row r="217" spans="1:1" ht="20.100000000000001" customHeight="1">
      <c r="A217" s="376"/>
    </row>
    <row r="218" spans="1:1" ht="20.100000000000001" customHeight="1">
      <c r="A218" s="376"/>
    </row>
    <row r="219" spans="1:1" ht="20.100000000000001" customHeight="1">
      <c r="A219" s="376"/>
    </row>
    <row r="220" spans="1:1" ht="20.100000000000001" customHeight="1">
      <c r="A220" s="376"/>
    </row>
    <row r="221" spans="1:1" ht="20.100000000000001" customHeight="1">
      <c r="A221" s="376"/>
    </row>
    <row r="222" spans="1:1" ht="20.100000000000001" customHeight="1">
      <c r="A222" s="376"/>
    </row>
    <row r="223" spans="1:1" ht="20.100000000000001" customHeight="1">
      <c r="A223" s="376"/>
    </row>
    <row r="224" spans="1:1" ht="20.100000000000001" customHeight="1">
      <c r="A224" s="376"/>
    </row>
    <row r="225" spans="1:1" ht="20.100000000000001" customHeight="1">
      <c r="A225" s="376"/>
    </row>
    <row r="226" spans="1:1" ht="20.100000000000001" customHeight="1">
      <c r="A226" s="376"/>
    </row>
    <row r="227" spans="1:1" ht="20.100000000000001" customHeight="1">
      <c r="A227" s="376"/>
    </row>
    <row r="228" spans="1:1" ht="20.100000000000001" customHeight="1">
      <c r="A228" s="376"/>
    </row>
    <row r="229" spans="1:1" ht="20.100000000000001" customHeight="1">
      <c r="A229" s="376"/>
    </row>
    <row r="230" spans="1:1" ht="20.100000000000001" customHeight="1">
      <c r="A230" s="376"/>
    </row>
    <row r="231" spans="1:1" ht="20.100000000000001" customHeight="1">
      <c r="A231" s="376"/>
    </row>
    <row r="232" spans="1:1" ht="20.100000000000001" customHeight="1">
      <c r="A232" s="376"/>
    </row>
    <row r="233" spans="1:1" ht="20.100000000000001" customHeight="1">
      <c r="A233" s="376"/>
    </row>
    <row r="234" spans="1:1" ht="20.100000000000001" customHeight="1">
      <c r="A234" s="376"/>
    </row>
    <row r="235" spans="1:1" ht="20.100000000000001" customHeight="1">
      <c r="A235" s="376"/>
    </row>
    <row r="236" spans="1:1" ht="20.100000000000001" customHeight="1">
      <c r="A236" s="376"/>
    </row>
    <row r="237" spans="1:1" ht="20.100000000000001" customHeight="1">
      <c r="A237" s="376"/>
    </row>
    <row r="238" spans="1:1" ht="20.100000000000001" customHeight="1">
      <c r="A238" s="376"/>
    </row>
    <row r="239" spans="1:1" ht="20.100000000000001" customHeight="1">
      <c r="A239" s="376"/>
    </row>
    <row r="240" spans="1:1" ht="20.100000000000001" customHeight="1">
      <c r="A240" s="376"/>
    </row>
    <row r="241" spans="1:1" ht="20.100000000000001" customHeight="1">
      <c r="A241" s="376"/>
    </row>
    <row r="242" spans="1:1" ht="20.100000000000001" customHeight="1">
      <c r="A242" s="376"/>
    </row>
    <row r="243" spans="1:1" ht="20.100000000000001" customHeight="1">
      <c r="A243" s="376"/>
    </row>
    <row r="244" spans="1:1" ht="20.100000000000001" customHeight="1">
      <c r="A244" s="376"/>
    </row>
    <row r="245" spans="1:1" ht="20.100000000000001" customHeight="1">
      <c r="A245" s="376"/>
    </row>
    <row r="246" spans="1:1" ht="20.100000000000001" customHeight="1">
      <c r="A246" s="376"/>
    </row>
    <row r="247" spans="1:1" ht="20.100000000000001" customHeight="1">
      <c r="A247" s="376"/>
    </row>
    <row r="248" spans="1:1" ht="20.100000000000001" customHeight="1">
      <c r="A248" s="376"/>
    </row>
    <row r="249" spans="1:1" ht="20.100000000000001" customHeight="1">
      <c r="A249" s="376"/>
    </row>
    <row r="250" spans="1:1" ht="20.100000000000001" customHeight="1">
      <c r="A250" s="376"/>
    </row>
    <row r="251" spans="1:1" ht="20.100000000000001" customHeight="1">
      <c r="A251" s="376"/>
    </row>
    <row r="252" spans="1:1" ht="20.100000000000001" customHeight="1">
      <c r="A252" s="376"/>
    </row>
    <row r="253" spans="1:1" ht="20.100000000000001" customHeight="1">
      <c r="A253" s="376"/>
    </row>
    <row r="254" spans="1:1" ht="20.100000000000001" customHeight="1">
      <c r="A254" s="376"/>
    </row>
    <row r="255" spans="1:1" ht="20.100000000000001" customHeight="1">
      <c r="A255" s="376"/>
    </row>
    <row r="256" spans="1:1" ht="20.100000000000001" customHeight="1">
      <c r="A256" s="376"/>
    </row>
    <row r="257" spans="1:1" ht="20.100000000000001" customHeight="1">
      <c r="A257" s="376"/>
    </row>
    <row r="258" spans="1:1" ht="20.100000000000001" customHeight="1">
      <c r="A258" s="376"/>
    </row>
    <row r="259" spans="1:1" ht="20.100000000000001" customHeight="1">
      <c r="A259" s="376"/>
    </row>
    <row r="260" spans="1:1" ht="20.100000000000001" customHeight="1">
      <c r="A260" s="376"/>
    </row>
    <row r="261" spans="1:1" ht="20.100000000000001" customHeight="1">
      <c r="A261" s="376"/>
    </row>
    <row r="262" spans="1:1" ht="20.100000000000001" customHeight="1">
      <c r="A262" s="376"/>
    </row>
    <row r="263" spans="1:1" ht="20.100000000000001" customHeight="1">
      <c r="A263" s="376"/>
    </row>
    <row r="264" spans="1:1" ht="20.100000000000001" customHeight="1">
      <c r="A264" s="376"/>
    </row>
    <row r="265" spans="1:1" ht="20.100000000000001" customHeight="1">
      <c r="A265" s="376"/>
    </row>
    <row r="266" spans="1:1" ht="20.100000000000001" customHeight="1">
      <c r="A266" s="376"/>
    </row>
    <row r="267" spans="1:1" ht="20.100000000000001" customHeight="1">
      <c r="A267" s="376"/>
    </row>
    <row r="268" spans="1:1" ht="20.100000000000001" customHeight="1">
      <c r="A268" s="376"/>
    </row>
    <row r="269" spans="1:1" ht="20.100000000000001" customHeight="1">
      <c r="A269" s="376"/>
    </row>
    <row r="270" spans="1:1" ht="20.100000000000001" customHeight="1">
      <c r="A270" s="376"/>
    </row>
    <row r="271" spans="1:1" ht="20.100000000000001" customHeight="1">
      <c r="A271" s="376"/>
    </row>
    <row r="272" spans="1:1" ht="20.100000000000001" customHeight="1">
      <c r="A272" s="376"/>
    </row>
    <row r="273" spans="1:1" ht="20.100000000000001" customHeight="1">
      <c r="A273" s="376"/>
    </row>
    <row r="274" spans="1:1" ht="20.100000000000001" customHeight="1">
      <c r="A274" s="376"/>
    </row>
    <row r="275" spans="1:1" ht="20.100000000000001" customHeight="1">
      <c r="A275" s="376"/>
    </row>
    <row r="276" spans="1:1" ht="20.100000000000001" customHeight="1">
      <c r="A276" s="376"/>
    </row>
    <row r="277" spans="1:1" ht="20.100000000000001" customHeight="1">
      <c r="A277" s="376"/>
    </row>
    <row r="278" spans="1:1" ht="20.100000000000001" customHeight="1">
      <c r="A278" s="376"/>
    </row>
    <row r="279" spans="1:1" ht="20.100000000000001" customHeight="1">
      <c r="A279" s="376"/>
    </row>
    <row r="280" spans="1:1" ht="20.100000000000001" customHeight="1">
      <c r="A280" s="376"/>
    </row>
    <row r="281" spans="1:1" ht="20.100000000000001" customHeight="1">
      <c r="A281" s="376"/>
    </row>
    <row r="282" spans="1:1" ht="20.100000000000001" customHeight="1">
      <c r="A282" s="376"/>
    </row>
    <row r="283" spans="1:1" ht="20.100000000000001" customHeight="1">
      <c r="A283" s="376"/>
    </row>
    <row r="284" spans="1:1" ht="20.100000000000001" customHeight="1">
      <c r="A284" s="376"/>
    </row>
    <row r="285" spans="1:1" ht="20.100000000000001" customHeight="1">
      <c r="A285" s="376"/>
    </row>
    <row r="286" spans="1:1" ht="20.100000000000001" customHeight="1">
      <c r="A286" s="376"/>
    </row>
    <row r="287" spans="1:1" ht="20.100000000000001" customHeight="1">
      <c r="A287" s="376"/>
    </row>
    <row r="288" spans="1:1" ht="20.100000000000001" customHeight="1">
      <c r="A288" s="376"/>
    </row>
    <row r="289" spans="1:1" ht="20.100000000000001" customHeight="1">
      <c r="A289" s="376"/>
    </row>
    <row r="290" spans="1:1" ht="20.100000000000001" customHeight="1">
      <c r="A290" s="376"/>
    </row>
    <row r="291" spans="1:1" ht="20.100000000000001" customHeight="1">
      <c r="A291" s="376"/>
    </row>
    <row r="292" spans="1:1" ht="20.100000000000001" customHeight="1">
      <c r="A292" s="376"/>
    </row>
    <row r="293" spans="1:1" ht="20.100000000000001" customHeight="1">
      <c r="A293" s="376"/>
    </row>
    <row r="294" spans="1:1" ht="20.100000000000001" customHeight="1">
      <c r="A294" s="376"/>
    </row>
    <row r="295" spans="1:1" ht="20.100000000000001" customHeight="1">
      <c r="A295" s="376"/>
    </row>
    <row r="296" spans="1:1" ht="20.100000000000001" customHeight="1">
      <c r="A296" s="376"/>
    </row>
    <row r="297" spans="1:1" ht="20.100000000000001" customHeight="1">
      <c r="A297" s="376"/>
    </row>
    <row r="298" spans="1:1" ht="20.100000000000001" customHeight="1">
      <c r="A298" s="376"/>
    </row>
    <row r="299" spans="1:1" ht="20.100000000000001" customHeight="1">
      <c r="A299" s="376"/>
    </row>
    <row r="300" spans="1:1" ht="20.100000000000001" customHeight="1">
      <c r="A300" s="376"/>
    </row>
    <row r="301" spans="1:1" ht="20.100000000000001" customHeight="1">
      <c r="A301" s="376"/>
    </row>
    <row r="302" spans="1:1" ht="20.100000000000001" customHeight="1">
      <c r="A302" s="376"/>
    </row>
    <row r="303" spans="1:1" ht="20.100000000000001" customHeight="1">
      <c r="A303" s="376"/>
    </row>
    <row r="304" spans="1:1" ht="20.100000000000001" customHeight="1">
      <c r="A304" s="376"/>
    </row>
    <row r="305" spans="1:1" ht="20.100000000000001" customHeight="1">
      <c r="A305" s="376"/>
    </row>
    <row r="306" spans="1:1" ht="20.100000000000001" customHeight="1">
      <c r="A306" s="376"/>
    </row>
    <row r="307" spans="1:1" ht="20.100000000000001" customHeight="1">
      <c r="A307" s="376"/>
    </row>
    <row r="308" spans="1:1" ht="20.100000000000001" customHeight="1">
      <c r="A308" s="376"/>
    </row>
    <row r="309" spans="1:1" ht="20.100000000000001" customHeight="1">
      <c r="A309" s="376"/>
    </row>
    <row r="310" spans="1:1" ht="20.100000000000001" customHeight="1">
      <c r="A310" s="376"/>
    </row>
    <row r="311" spans="1:1" ht="20.100000000000001" customHeight="1">
      <c r="A311" s="376"/>
    </row>
    <row r="312" spans="1:1" ht="20.100000000000001" customHeight="1">
      <c r="A312" s="376"/>
    </row>
    <row r="313" spans="1:1" ht="20.100000000000001" customHeight="1">
      <c r="A313" s="376"/>
    </row>
    <row r="314" spans="1:1" ht="20.100000000000001" customHeight="1">
      <c r="A314" s="376"/>
    </row>
    <row r="315" spans="1:1" ht="20.100000000000001" customHeight="1">
      <c r="A315" s="376"/>
    </row>
    <row r="316" spans="1:1" ht="20.100000000000001" customHeight="1">
      <c r="A316" s="376"/>
    </row>
    <row r="317" spans="1:1" ht="20.100000000000001" customHeight="1">
      <c r="A317" s="376"/>
    </row>
    <row r="318" spans="1:1" ht="20.100000000000001" customHeight="1">
      <c r="A318" s="376"/>
    </row>
    <row r="319" spans="1:1" ht="20.100000000000001" customHeight="1">
      <c r="A319" s="376"/>
    </row>
    <row r="320" spans="1:1" ht="20.100000000000001" customHeight="1">
      <c r="A320" s="376"/>
    </row>
    <row r="321" spans="1:1" ht="20.100000000000001" customHeight="1">
      <c r="A321" s="376"/>
    </row>
    <row r="322" spans="1:1" ht="20.100000000000001" customHeight="1">
      <c r="A322" s="376"/>
    </row>
    <row r="323" spans="1:1" ht="20.100000000000001" customHeight="1">
      <c r="A323" s="376"/>
    </row>
    <row r="324" spans="1:1" ht="20.100000000000001" customHeight="1">
      <c r="A324" s="376"/>
    </row>
    <row r="325" spans="1:1" ht="20.100000000000001" customHeight="1">
      <c r="A325" s="376"/>
    </row>
    <row r="326" spans="1:1" ht="20.100000000000001" customHeight="1">
      <c r="A326" s="376"/>
    </row>
    <row r="327" spans="1:1" ht="20.100000000000001" customHeight="1">
      <c r="A327" s="376"/>
    </row>
    <row r="328" spans="1:1" ht="20.100000000000001" customHeight="1">
      <c r="A328" s="376"/>
    </row>
    <row r="329" spans="1:1" ht="20.100000000000001" customHeight="1">
      <c r="A329" s="376"/>
    </row>
    <row r="330" spans="1:1" ht="20.100000000000001" customHeight="1">
      <c r="A330" s="376"/>
    </row>
    <row r="331" spans="1:1" ht="20.100000000000001" customHeight="1">
      <c r="A331" s="376"/>
    </row>
    <row r="332" spans="1:1" ht="20.100000000000001" customHeight="1">
      <c r="A332" s="376"/>
    </row>
    <row r="333" spans="1:1" ht="20.100000000000001" customHeight="1">
      <c r="A333" s="376"/>
    </row>
    <row r="334" spans="1:1" ht="20.100000000000001" customHeight="1">
      <c r="A334" s="376"/>
    </row>
    <row r="335" spans="1:1" ht="20.100000000000001" customHeight="1">
      <c r="A335" s="376"/>
    </row>
    <row r="336" spans="1:1" ht="20.100000000000001" customHeight="1">
      <c r="A336" s="376"/>
    </row>
    <row r="337" spans="1:1" ht="20.100000000000001" customHeight="1">
      <c r="A337" s="376"/>
    </row>
    <row r="338" spans="1:1" ht="20.100000000000001" customHeight="1">
      <c r="A338" s="376"/>
    </row>
    <row r="339" spans="1:1" ht="20.100000000000001" customHeight="1">
      <c r="A339" s="376"/>
    </row>
    <row r="340" spans="1:1" ht="20.100000000000001" customHeight="1">
      <c r="A340" s="376"/>
    </row>
    <row r="341" spans="1:1" ht="20.100000000000001" customHeight="1">
      <c r="A341" s="376"/>
    </row>
    <row r="342" spans="1:1" ht="20.100000000000001" customHeight="1">
      <c r="A342" s="376"/>
    </row>
    <row r="343" spans="1:1" ht="20.100000000000001" customHeight="1">
      <c r="A343" s="376"/>
    </row>
    <row r="344" spans="1:1" ht="20.100000000000001" customHeight="1">
      <c r="A344" s="376"/>
    </row>
    <row r="345" spans="1:1" ht="20.100000000000001" customHeight="1">
      <c r="A345" s="376"/>
    </row>
    <row r="346" spans="1:1" ht="20.100000000000001" customHeight="1">
      <c r="A346" s="376"/>
    </row>
    <row r="347" spans="1:1" ht="20.100000000000001" customHeight="1">
      <c r="A347" s="376"/>
    </row>
    <row r="348" spans="1:1" ht="20.100000000000001" customHeight="1">
      <c r="A348" s="376"/>
    </row>
    <row r="349" spans="1:1" ht="20.100000000000001" customHeight="1">
      <c r="A349" s="376"/>
    </row>
    <row r="350" spans="1:1" ht="20.100000000000001" customHeight="1">
      <c r="A350" s="376"/>
    </row>
    <row r="351" spans="1:1" ht="20.100000000000001" customHeight="1">
      <c r="A351" s="376"/>
    </row>
    <row r="352" spans="1:1" ht="20.100000000000001" customHeight="1">
      <c r="A352" s="376"/>
    </row>
    <row r="353" spans="1:1" ht="20.100000000000001" customHeight="1">
      <c r="A353" s="376"/>
    </row>
    <row r="354" spans="1:1" ht="20.100000000000001" customHeight="1">
      <c r="A354" s="376"/>
    </row>
    <row r="355" spans="1:1" ht="20.100000000000001" customHeight="1">
      <c r="A355" s="376"/>
    </row>
    <row r="356" spans="1:1" ht="20.100000000000001" customHeight="1">
      <c r="A356" s="376"/>
    </row>
    <row r="357" spans="1:1" ht="20.100000000000001" customHeight="1">
      <c r="A357" s="376"/>
    </row>
    <row r="358" spans="1:1" ht="20.100000000000001" customHeight="1">
      <c r="A358" s="376"/>
    </row>
    <row r="359" spans="1:1" ht="20.100000000000001" customHeight="1">
      <c r="A359" s="376"/>
    </row>
    <row r="360" spans="1:1" ht="20.100000000000001" customHeight="1">
      <c r="A360" s="376"/>
    </row>
    <row r="361" spans="1:1" ht="20.100000000000001" customHeight="1">
      <c r="A361" s="376"/>
    </row>
    <row r="362" spans="1:1" ht="20.100000000000001" customHeight="1">
      <c r="A362" s="376"/>
    </row>
    <row r="363" spans="1:1" ht="20.100000000000001" customHeight="1">
      <c r="A363" s="376"/>
    </row>
    <row r="364" spans="1:1" ht="20.100000000000001" customHeight="1">
      <c r="A364" s="376"/>
    </row>
    <row r="365" spans="1:1" ht="20.100000000000001" customHeight="1">
      <c r="A365" s="376"/>
    </row>
    <row r="366" spans="1:1" ht="20.100000000000001" customHeight="1">
      <c r="A366" s="376"/>
    </row>
    <row r="367" spans="1:1" ht="20.100000000000001" customHeight="1">
      <c r="A367" s="376"/>
    </row>
    <row r="368" spans="1:1" ht="20.100000000000001" customHeight="1">
      <c r="A368" s="376"/>
    </row>
    <row r="369" spans="1:1" ht="20.100000000000001" customHeight="1">
      <c r="A369" s="376"/>
    </row>
    <row r="370" spans="1:1" ht="20.100000000000001" customHeight="1">
      <c r="A370" s="376"/>
    </row>
    <row r="371" spans="1:1" ht="20.100000000000001" customHeight="1">
      <c r="A371" s="376"/>
    </row>
    <row r="372" spans="1:1" ht="20.100000000000001" customHeight="1">
      <c r="A372" s="376"/>
    </row>
    <row r="373" spans="1:1" ht="20.100000000000001" customHeight="1">
      <c r="A373" s="376"/>
    </row>
    <row r="374" spans="1:1" ht="20.100000000000001" customHeight="1">
      <c r="A374" s="376"/>
    </row>
    <row r="375" spans="1:1" ht="20.100000000000001" customHeight="1">
      <c r="A375" s="376"/>
    </row>
    <row r="376" spans="1:1" ht="20.100000000000001" customHeight="1">
      <c r="A376" s="376"/>
    </row>
    <row r="377" spans="1:1" ht="20.100000000000001" customHeight="1">
      <c r="A377" s="376"/>
    </row>
    <row r="378" spans="1:1" ht="20.100000000000001" customHeight="1">
      <c r="A378" s="376"/>
    </row>
    <row r="379" spans="1:1" ht="20.100000000000001" customHeight="1">
      <c r="A379" s="376"/>
    </row>
    <row r="380" spans="1:1" ht="20.100000000000001" customHeight="1">
      <c r="A380" s="376"/>
    </row>
    <row r="381" spans="1:1" ht="20.100000000000001" customHeight="1">
      <c r="A381" s="376"/>
    </row>
    <row r="382" spans="1:1" ht="20.100000000000001" customHeight="1">
      <c r="A382" s="376"/>
    </row>
    <row r="383" spans="1:1" ht="20.100000000000001" customHeight="1">
      <c r="A383" s="376"/>
    </row>
    <row r="384" spans="1:1" ht="20.100000000000001" customHeight="1">
      <c r="A384" s="376"/>
    </row>
    <row r="385" spans="1:1" ht="20.100000000000001" customHeight="1">
      <c r="A385" s="376"/>
    </row>
    <row r="386" spans="1:1" ht="20.100000000000001" customHeight="1">
      <c r="A386" s="376"/>
    </row>
    <row r="387" spans="1:1" ht="20.100000000000001" customHeight="1">
      <c r="A387" s="376"/>
    </row>
    <row r="388" spans="1:1" ht="20.100000000000001" customHeight="1">
      <c r="A388" s="376"/>
    </row>
    <row r="389" spans="1:1" ht="20.100000000000001" customHeight="1">
      <c r="A389" s="376"/>
    </row>
    <row r="390" spans="1:1" ht="20.100000000000001" customHeight="1">
      <c r="A390" s="376"/>
    </row>
    <row r="391" spans="1:1" ht="20.100000000000001" customHeight="1">
      <c r="A391" s="376"/>
    </row>
    <row r="392" spans="1:1" ht="20.100000000000001" customHeight="1">
      <c r="A392" s="376"/>
    </row>
    <row r="393" spans="1:1" ht="20.100000000000001" customHeight="1">
      <c r="A393" s="376"/>
    </row>
    <row r="394" spans="1:1" ht="20.100000000000001" customHeight="1">
      <c r="A394" s="376"/>
    </row>
    <row r="395" spans="1:1" ht="20.100000000000001" customHeight="1">
      <c r="A395" s="376"/>
    </row>
    <row r="396" spans="1:1" ht="20.100000000000001" customHeight="1">
      <c r="A396" s="376"/>
    </row>
    <row r="397" spans="1:1" ht="20.100000000000001" customHeight="1">
      <c r="A397" s="376"/>
    </row>
    <row r="398" spans="1:1" ht="20.100000000000001" customHeight="1">
      <c r="A398" s="376"/>
    </row>
    <row r="399" spans="1:1" ht="20.100000000000001" customHeight="1">
      <c r="A399" s="376"/>
    </row>
    <row r="400" spans="1:1" ht="20.100000000000001" customHeight="1">
      <c r="A400" s="376"/>
    </row>
    <row r="401" spans="1:1" ht="20.100000000000001" customHeight="1">
      <c r="A401" s="376"/>
    </row>
    <row r="402" spans="1:1" ht="20.100000000000001" customHeight="1">
      <c r="A402" s="376"/>
    </row>
    <row r="403" spans="1:1" ht="20.100000000000001" customHeight="1">
      <c r="A403" s="376"/>
    </row>
    <row r="404" spans="1:1" ht="20.100000000000001" customHeight="1">
      <c r="A404" s="376"/>
    </row>
    <row r="405" spans="1:1" ht="20.100000000000001" customHeight="1">
      <c r="A405" s="376"/>
    </row>
    <row r="406" spans="1:1" ht="20.100000000000001" customHeight="1">
      <c r="A406" s="376"/>
    </row>
    <row r="407" spans="1:1" ht="20.100000000000001" customHeight="1">
      <c r="A407" s="376"/>
    </row>
    <row r="408" spans="1:1" ht="20.100000000000001" customHeight="1">
      <c r="A408" s="376"/>
    </row>
    <row r="409" spans="1:1" ht="20.100000000000001" customHeight="1">
      <c r="A409" s="376"/>
    </row>
    <row r="410" spans="1:1" ht="20.100000000000001" customHeight="1">
      <c r="A410" s="376"/>
    </row>
    <row r="411" spans="1:1" ht="20.100000000000001" customHeight="1">
      <c r="A411" s="376"/>
    </row>
    <row r="412" spans="1:1" ht="20.100000000000001" customHeight="1">
      <c r="A412" s="376"/>
    </row>
    <row r="413" spans="1:1" ht="20.100000000000001" customHeight="1">
      <c r="A413" s="376"/>
    </row>
    <row r="414" spans="1:1" ht="20.100000000000001" customHeight="1">
      <c r="A414" s="376"/>
    </row>
    <row r="415" spans="1:1" ht="20.100000000000001" customHeight="1">
      <c r="A415" s="376"/>
    </row>
    <row r="416" spans="1:1" ht="20.100000000000001" customHeight="1">
      <c r="A416" s="376"/>
    </row>
    <row r="417" spans="1:1" ht="20.100000000000001" customHeight="1">
      <c r="A417" s="376"/>
    </row>
    <row r="418" spans="1:1" ht="20.100000000000001" customHeight="1">
      <c r="A418" s="376"/>
    </row>
    <row r="419" spans="1:1" ht="20.100000000000001" customHeight="1">
      <c r="A419" s="376"/>
    </row>
    <row r="420" spans="1:1" ht="20.100000000000001" customHeight="1">
      <c r="A420" s="376"/>
    </row>
    <row r="421" spans="1:1" ht="20.100000000000001" customHeight="1">
      <c r="A421" s="376"/>
    </row>
    <row r="422" spans="1:1" ht="20.100000000000001" customHeight="1">
      <c r="A422" s="376"/>
    </row>
    <row r="423" spans="1:1" ht="20.100000000000001" customHeight="1">
      <c r="A423" s="376"/>
    </row>
    <row r="424" spans="1:1" ht="20.100000000000001" customHeight="1">
      <c r="A424" s="376"/>
    </row>
    <row r="425" spans="1:1" ht="20.100000000000001" customHeight="1">
      <c r="A425" s="376"/>
    </row>
    <row r="426" spans="1:1" ht="20.100000000000001" customHeight="1">
      <c r="A426" s="376"/>
    </row>
    <row r="427" spans="1:1" ht="20.100000000000001" customHeight="1">
      <c r="A427" s="376"/>
    </row>
    <row r="428" spans="1:1" ht="20.100000000000001" customHeight="1">
      <c r="A428" s="376"/>
    </row>
    <row r="429" spans="1:1" ht="20.100000000000001" customHeight="1">
      <c r="A429" s="376"/>
    </row>
    <row r="430" spans="1:1" ht="20.100000000000001" customHeight="1">
      <c r="A430" s="376"/>
    </row>
    <row r="431" spans="1:1" ht="20.100000000000001" customHeight="1">
      <c r="A431" s="376"/>
    </row>
    <row r="432" spans="1:1" ht="20.100000000000001" customHeight="1">
      <c r="A432" s="376"/>
    </row>
    <row r="433" spans="1:1" ht="20.100000000000001" customHeight="1">
      <c r="A433" s="376"/>
    </row>
    <row r="434" spans="1:1" ht="20.100000000000001" customHeight="1">
      <c r="A434" s="376"/>
    </row>
    <row r="435" spans="1:1" ht="20.100000000000001" customHeight="1">
      <c r="A435" s="376"/>
    </row>
    <row r="436" spans="1:1" ht="20.100000000000001" customHeight="1">
      <c r="A436" s="376"/>
    </row>
    <row r="437" spans="1:1" ht="20.100000000000001" customHeight="1">
      <c r="A437" s="376"/>
    </row>
    <row r="438" spans="1:1" ht="20.100000000000001" customHeight="1">
      <c r="A438" s="376"/>
    </row>
    <row r="439" spans="1:1" ht="20.100000000000001" customHeight="1">
      <c r="A439" s="376"/>
    </row>
    <row r="440" spans="1:1" ht="20.100000000000001" customHeight="1">
      <c r="A440" s="376"/>
    </row>
    <row r="441" spans="1:1" ht="20.100000000000001" customHeight="1">
      <c r="A441" s="376"/>
    </row>
    <row r="442" spans="1:1" ht="20.100000000000001" customHeight="1">
      <c r="A442" s="376"/>
    </row>
    <row r="443" spans="1:1" ht="20.100000000000001" customHeight="1">
      <c r="A443" s="376"/>
    </row>
    <row r="444" spans="1:1" ht="20.100000000000001" customHeight="1">
      <c r="A444" s="376"/>
    </row>
    <row r="445" spans="1:1" ht="20.100000000000001" customHeight="1">
      <c r="A445" s="376"/>
    </row>
    <row r="446" spans="1:1" ht="20.100000000000001" customHeight="1">
      <c r="A446" s="376"/>
    </row>
    <row r="447" spans="1:1" ht="20.100000000000001" customHeight="1">
      <c r="A447" s="376"/>
    </row>
    <row r="448" spans="1:1" ht="20.100000000000001" customHeight="1">
      <c r="A448" s="376"/>
    </row>
    <row r="449" spans="1:1" ht="20.100000000000001" customHeight="1">
      <c r="A449" s="376"/>
    </row>
    <row r="450" spans="1:1" ht="20.100000000000001" customHeight="1">
      <c r="A450" s="376"/>
    </row>
    <row r="451" spans="1:1" ht="20.100000000000001" customHeight="1">
      <c r="A451" s="376"/>
    </row>
    <row r="452" spans="1:1" ht="20.100000000000001" customHeight="1">
      <c r="A452" s="376"/>
    </row>
    <row r="453" spans="1:1" ht="20.100000000000001" customHeight="1">
      <c r="A453" s="376"/>
    </row>
    <row r="454" spans="1:1" ht="20.100000000000001" customHeight="1">
      <c r="A454" s="376"/>
    </row>
    <row r="455" spans="1:1" ht="20.100000000000001" customHeight="1">
      <c r="A455" s="376"/>
    </row>
    <row r="456" spans="1:1" ht="20.100000000000001" customHeight="1">
      <c r="A456" s="376"/>
    </row>
    <row r="457" spans="1:1" ht="20.100000000000001" customHeight="1">
      <c r="A457" s="376"/>
    </row>
    <row r="458" spans="1:1" ht="20.100000000000001" customHeight="1">
      <c r="A458" s="376"/>
    </row>
    <row r="459" spans="1:1" ht="20.100000000000001" customHeight="1">
      <c r="A459" s="376"/>
    </row>
    <row r="460" spans="1:1" ht="20.100000000000001" customHeight="1">
      <c r="A460" s="376"/>
    </row>
    <row r="461" spans="1:1" ht="20.100000000000001" customHeight="1">
      <c r="A461" s="376"/>
    </row>
    <row r="462" spans="1:1" ht="20.100000000000001" customHeight="1">
      <c r="A462" s="376"/>
    </row>
    <row r="463" spans="1:1" ht="20.100000000000001" customHeight="1">
      <c r="A463" s="376"/>
    </row>
    <row r="464" spans="1:1" ht="20.100000000000001" customHeight="1">
      <c r="A464" s="376"/>
    </row>
    <row r="465" spans="1:1" ht="20.100000000000001" customHeight="1">
      <c r="A465" s="376"/>
    </row>
    <row r="466" spans="1:1" ht="20.100000000000001" customHeight="1">
      <c r="A466" s="376"/>
    </row>
    <row r="467" spans="1:1" ht="20.100000000000001" customHeight="1">
      <c r="A467" s="376"/>
    </row>
    <row r="468" spans="1:1" ht="20.100000000000001" customHeight="1">
      <c r="A468" s="376"/>
    </row>
    <row r="469" spans="1:1" ht="20.100000000000001" customHeight="1">
      <c r="A469" s="376"/>
    </row>
    <row r="470" spans="1:1" ht="20.100000000000001" customHeight="1">
      <c r="A470" s="376"/>
    </row>
    <row r="471" spans="1:1" ht="20.100000000000001" customHeight="1">
      <c r="A471" s="376"/>
    </row>
    <row r="472" spans="1:1" ht="20.100000000000001" customHeight="1">
      <c r="A472" s="376"/>
    </row>
    <row r="473" spans="1:1" ht="20.100000000000001" customHeight="1">
      <c r="A473" s="376"/>
    </row>
    <row r="474" spans="1:1" ht="20.100000000000001" customHeight="1">
      <c r="A474" s="376"/>
    </row>
    <row r="475" spans="1:1" ht="20.100000000000001" customHeight="1">
      <c r="A475" s="376"/>
    </row>
    <row r="476" spans="1:1" ht="20.100000000000001" customHeight="1">
      <c r="A476" s="376"/>
    </row>
    <row r="477" spans="1:1" ht="20.100000000000001" customHeight="1">
      <c r="A477" s="376"/>
    </row>
    <row r="478" spans="1:1" ht="20.100000000000001" customHeight="1">
      <c r="A478" s="376"/>
    </row>
    <row r="479" spans="1:1" ht="20.100000000000001" customHeight="1">
      <c r="A479" s="376"/>
    </row>
    <row r="480" spans="1:1" ht="20.100000000000001" customHeight="1">
      <c r="A480" s="376"/>
    </row>
    <row r="481" spans="1:1" ht="20.100000000000001" customHeight="1">
      <c r="A481" s="376"/>
    </row>
    <row r="482" spans="1:1" ht="20.100000000000001" customHeight="1">
      <c r="A482" s="376"/>
    </row>
    <row r="483" spans="1:1" ht="20.100000000000001" customHeight="1">
      <c r="A483" s="376"/>
    </row>
    <row r="484" spans="1:1" ht="20.100000000000001" customHeight="1">
      <c r="A484" s="376"/>
    </row>
    <row r="485" spans="1:1" ht="20.100000000000001" customHeight="1">
      <c r="A485" s="376"/>
    </row>
    <row r="486" spans="1:1" ht="20.100000000000001" customHeight="1">
      <c r="A486" s="376"/>
    </row>
    <row r="487" spans="1:1" ht="20.100000000000001" customHeight="1">
      <c r="A487" s="376"/>
    </row>
    <row r="488" spans="1:1" ht="20.100000000000001" customHeight="1">
      <c r="A488" s="376"/>
    </row>
    <row r="489" spans="1:1" ht="20.100000000000001" customHeight="1">
      <c r="A489" s="376"/>
    </row>
    <row r="490" spans="1:1" ht="20.100000000000001" customHeight="1">
      <c r="A490" s="376"/>
    </row>
    <row r="491" spans="1:1" ht="20.100000000000001" customHeight="1">
      <c r="A491" s="376"/>
    </row>
    <row r="492" spans="1:1" ht="20.100000000000001" customHeight="1">
      <c r="A492" s="376"/>
    </row>
    <row r="493" spans="1:1" ht="20.100000000000001" customHeight="1">
      <c r="A493" s="376"/>
    </row>
    <row r="494" spans="1:1" ht="20.100000000000001" customHeight="1">
      <c r="A494" s="376"/>
    </row>
    <row r="495" spans="1:1" ht="20.100000000000001" customHeight="1">
      <c r="A495" s="376"/>
    </row>
    <row r="496" spans="1:1" ht="20.100000000000001" customHeight="1">
      <c r="A496" s="376"/>
    </row>
    <row r="497" spans="1:1" ht="20.100000000000001" customHeight="1">
      <c r="A497" s="376"/>
    </row>
    <row r="498" spans="1:1" ht="20.100000000000001" customHeight="1">
      <c r="A498" s="376"/>
    </row>
    <row r="499" spans="1:1" ht="20.100000000000001" customHeight="1">
      <c r="A499" s="376"/>
    </row>
    <row r="500" spans="1:1" ht="20.100000000000001" customHeight="1">
      <c r="A500" s="376"/>
    </row>
    <row r="501" spans="1:1" ht="20.100000000000001" customHeight="1">
      <c r="A501" s="376"/>
    </row>
    <row r="502" spans="1:1" ht="20.100000000000001" customHeight="1">
      <c r="A502" s="376"/>
    </row>
    <row r="503" spans="1:1" ht="20.100000000000001" customHeight="1">
      <c r="A503" s="376"/>
    </row>
    <row r="504" spans="1:1" ht="20.100000000000001" customHeight="1">
      <c r="A504" s="376"/>
    </row>
    <row r="505" spans="1:1" ht="20.100000000000001" customHeight="1">
      <c r="A505" s="376"/>
    </row>
    <row r="506" spans="1:1" ht="20.100000000000001" customHeight="1">
      <c r="A506" s="376"/>
    </row>
    <row r="507" spans="1:1" ht="20.100000000000001" customHeight="1">
      <c r="A507" s="376"/>
    </row>
    <row r="508" spans="1:1" ht="20.100000000000001" customHeight="1">
      <c r="A508" s="376"/>
    </row>
    <row r="509" spans="1:1" ht="20.100000000000001" customHeight="1">
      <c r="A509" s="376"/>
    </row>
    <row r="510" spans="1:1" ht="20.100000000000001" customHeight="1">
      <c r="A510" s="376"/>
    </row>
    <row r="511" spans="1:1" ht="20.100000000000001" customHeight="1">
      <c r="A511" s="376"/>
    </row>
    <row r="512" spans="1:1" ht="20.100000000000001" customHeight="1">
      <c r="A512" s="376"/>
    </row>
    <row r="513" spans="1:1" ht="20.100000000000001" customHeight="1">
      <c r="A513" s="376"/>
    </row>
    <row r="514" spans="1:1" ht="20.100000000000001" customHeight="1">
      <c r="A514" s="376"/>
    </row>
    <row r="515" spans="1:1" ht="20.100000000000001" customHeight="1">
      <c r="A515" s="376"/>
    </row>
    <row r="516" spans="1:1" ht="20.100000000000001" customHeight="1">
      <c r="A516" s="376"/>
    </row>
    <row r="517" spans="1:1" ht="20.100000000000001" customHeight="1">
      <c r="A517" s="376"/>
    </row>
    <row r="518" spans="1:1" ht="20.100000000000001" customHeight="1">
      <c r="A518" s="376"/>
    </row>
    <row r="519" spans="1:1" ht="20.100000000000001" customHeight="1">
      <c r="A519" s="376"/>
    </row>
    <row r="520" spans="1:1" ht="20.100000000000001" customHeight="1">
      <c r="A520" s="376"/>
    </row>
    <row r="521" spans="1:1" ht="20.100000000000001" customHeight="1">
      <c r="A521" s="376"/>
    </row>
    <row r="522" spans="1:1" ht="20.100000000000001" customHeight="1">
      <c r="A522" s="376"/>
    </row>
    <row r="523" spans="1:1" ht="20.100000000000001" customHeight="1">
      <c r="A523" s="376"/>
    </row>
    <row r="524" spans="1:1" ht="20.100000000000001" customHeight="1">
      <c r="A524" s="376"/>
    </row>
    <row r="525" spans="1:1" ht="20.100000000000001" customHeight="1">
      <c r="A525" s="376"/>
    </row>
    <row r="526" spans="1:1" ht="20.100000000000001" customHeight="1">
      <c r="A526" s="376"/>
    </row>
    <row r="527" spans="1:1" ht="20.100000000000001" customHeight="1">
      <c r="A527" s="376"/>
    </row>
    <row r="528" spans="1:1" ht="20.100000000000001" customHeight="1">
      <c r="A528" s="376"/>
    </row>
    <row r="529" spans="1:1" ht="20.100000000000001" customHeight="1">
      <c r="A529" s="376"/>
    </row>
    <row r="530" spans="1:1" ht="20.100000000000001" customHeight="1">
      <c r="A530" s="376"/>
    </row>
    <row r="531" spans="1:1" ht="20.100000000000001" customHeight="1">
      <c r="A531" s="376"/>
    </row>
    <row r="532" spans="1:1" ht="20.100000000000001" customHeight="1">
      <c r="A532" s="376"/>
    </row>
    <row r="533" spans="1:1" ht="20.100000000000001" customHeight="1">
      <c r="A533" s="376"/>
    </row>
    <row r="534" spans="1:1" ht="20.100000000000001" customHeight="1">
      <c r="A534" s="376"/>
    </row>
    <row r="535" spans="1:1" ht="20.100000000000001" customHeight="1">
      <c r="A535" s="376"/>
    </row>
    <row r="536" spans="1:1" ht="20.100000000000001" customHeight="1">
      <c r="A536" s="376"/>
    </row>
    <row r="537" spans="1:1" ht="20.100000000000001" customHeight="1">
      <c r="A537" s="376"/>
    </row>
    <row r="538" spans="1:1" ht="20.100000000000001" customHeight="1">
      <c r="A538" s="376"/>
    </row>
    <row r="539" spans="1:1" ht="20.100000000000001" customHeight="1">
      <c r="A539" s="376"/>
    </row>
    <row r="540" spans="1:1" ht="20.100000000000001" customHeight="1">
      <c r="A540" s="376"/>
    </row>
    <row r="541" spans="1:1" ht="20.100000000000001" customHeight="1">
      <c r="A541" s="376"/>
    </row>
    <row r="542" spans="1:1" ht="20.100000000000001" customHeight="1">
      <c r="A542" s="376"/>
    </row>
    <row r="543" spans="1:1" ht="20.100000000000001" customHeight="1">
      <c r="A543" s="376"/>
    </row>
    <row r="544" spans="1:1" ht="20.100000000000001" customHeight="1">
      <c r="A544" s="376"/>
    </row>
    <row r="545" spans="1:1" ht="20.100000000000001" customHeight="1">
      <c r="A545" s="376"/>
    </row>
    <row r="546" spans="1:1" ht="20.100000000000001" customHeight="1">
      <c r="A546" s="376"/>
    </row>
    <row r="547" spans="1:1" ht="20.100000000000001" customHeight="1">
      <c r="A547" s="376"/>
    </row>
    <row r="548" spans="1:1" ht="20.100000000000001" customHeight="1">
      <c r="A548" s="376"/>
    </row>
    <row r="549" spans="1:1" ht="20.100000000000001" customHeight="1">
      <c r="A549" s="376"/>
    </row>
    <row r="550" spans="1:1" ht="20.100000000000001" customHeight="1">
      <c r="A550" s="376"/>
    </row>
    <row r="551" spans="1:1" ht="20.100000000000001" customHeight="1">
      <c r="A551" s="376"/>
    </row>
    <row r="552" spans="1:1" ht="20.100000000000001" customHeight="1">
      <c r="A552" s="376"/>
    </row>
    <row r="553" spans="1:1" ht="20.100000000000001" customHeight="1">
      <c r="A553" s="376"/>
    </row>
    <row r="554" spans="1:1" ht="20.100000000000001" customHeight="1">
      <c r="A554" s="376"/>
    </row>
    <row r="555" spans="1:1" ht="20.100000000000001" customHeight="1">
      <c r="A555" s="376"/>
    </row>
    <row r="556" spans="1:1" ht="20.100000000000001" customHeight="1">
      <c r="A556" s="376"/>
    </row>
    <row r="557" spans="1:1" ht="20.100000000000001" customHeight="1">
      <c r="A557" s="376"/>
    </row>
    <row r="558" spans="1:1" ht="20.100000000000001" customHeight="1">
      <c r="A558" s="376"/>
    </row>
    <row r="559" spans="1:1" ht="20.100000000000001" customHeight="1">
      <c r="A559" s="376"/>
    </row>
    <row r="560" spans="1:1" ht="20.100000000000001" customHeight="1">
      <c r="A560" s="376"/>
    </row>
    <row r="561" spans="1:1" ht="20.100000000000001" customHeight="1">
      <c r="A561" s="376"/>
    </row>
    <row r="562" spans="1:1" ht="20.100000000000001" customHeight="1">
      <c r="A562" s="376"/>
    </row>
    <row r="563" spans="1:1" ht="20.100000000000001" customHeight="1">
      <c r="A563" s="376"/>
    </row>
    <row r="564" spans="1:1" ht="20.100000000000001" customHeight="1">
      <c r="A564" s="376"/>
    </row>
    <row r="565" spans="1:1" ht="20.100000000000001" customHeight="1">
      <c r="A565" s="376"/>
    </row>
    <row r="566" spans="1:1" ht="20.100000000000001" customHeight="1">
      <c r="A566" s="376"/>
    </row>
    <row r="567" spans="1:1" ht="20.100000000000001" customHeight="1">
      <c r="A567" s="376"/>
    </row>
    <row r="568" spans="1:1" ht="20.100000000000001" customHeight="1">
      <c r="A568" s="376"/>
    </row>
    <row r="569" spans="1:1" ht="20.100000000000001" customHeight="1">
      <c r="A569" s="376"/>
    </row>
    <row r="570" spans="1:1" ht="20.100000000000001" customHeight="1">
      <c r="A570" s="376"/>
    </row>
    <row r="571" spans="1:1" ht="20.100000000000001" customHeight="1">
      <c r="A571" s="376"/>
    </row>
    <row r="572" spans="1:1" ht="20.100000000000001" customHeight="1">
      <c r="A572" s="376"/>
    </row>
    <row r="573" spans="1:1" ht="20.100000000000001" customHeight="1">
      <c r="A573" s="376"/>
    </row>
    <row r="574" spans="1:1" ht="20.100000000000001" customHeight="1">
      <c r="A574" s="376"/>
    </row>
    <row r="575" spans="1:1" ht="20.100000000000001" customHeight="1">
      <c r="A575" s="376"/>
    </row>
    <row r="576" spans="1:1" ht="20.100000000000001" customHeight="1">
      <c r="A576" s="376"/>
    </row>
    <row r="577" spans="1:1" ht="20.100000000000001" customHeight="1">
      <c r="A577" s="376"/>
    </row>
    <row r="578" spans="1:1" ht="20.100000000000001" customHeight="1">
      <c r="A578" s="376"/>
    </row>
    <row r="579" spans="1:1" ht="20.100000000000001" customHeight="1">
      <c r="A579" s="376"/>
    </row>
    <row r="580" spans="1:1" ht="20.100000000000001" customHeight="1">
      <c r="A580" s="376"/>
    </row>
    <row r="581" spans="1:1" ht="20.100000000000001" customHeight="1">
      <c r="A581" s="376"/>
    </row>
    <row r="582" spans="1:1" ht="20.100000000000001" customHeight="1">
      <c r="A582" s="376"/>
    </row>
    <row r="583" spans="1:1" ht="20.100000000000001" customHeight="1">
      <c r="A583" s="376"/>
    </row>
    <row r="584" spans="1:1" ht="20.100000000000001" customHeight="1">
      <c r="A584" s="376"/>
    </row>
    <row r="585" spans="1:1" ht="20.100000000000001" customHeight="1">
      <c r="A585" s="376"/>
    </row>
    <row r="586" spans="1:1" ht="20.100000000000001" customHeight="1">
      <c r="A586" s="376"/>
    </row>
    <row r="587" spans="1:1" ht="20.100000000000001" customHeight="1">
      <c r="A587" s="376"/>
    </row>
    <row r="588" spans="1:1" ht="20.100000000000001" customHeight="1">
      <c r="A588" s="376"/>
    </row>
    <row r="589" spans="1:1" ht="20.100000000000001" customHeight="1">
      <c r="A589" s="376"/>
    </row>
    <row r="590" spans="1:1" ht="20.100000000000001" customHeight="1">
      <c r="A590" s="376"/>
    </row>
    <row r="591" spans="1:1" ht="20.100000000000001" customHeight="1">
      <c r="A591" s="376"/>
    </row>
    <row r="592" spans="1:1" ht="20.100000000000001" customHeight="1">
      <c r="A592" s="376"/>
    </row>
    <row r="593" spans="1:1" ht="20.100000000000001" customHeight="1">
      <c r="A593" s="376"/>
    </row>
    <row r="594" spans="1:1" ht="20.100000000000001" customHeight="1">
      <c r="A594" s="376"/>
    </row>
    <row r="595" spans="1:1" ht="20.100000000000001" customHeight="1">
      <c r="A595" s="376"/>
    </row>
    <row r="596" spans="1:1" ht="20.100000000000001" customHeight="1">
      <c r="A596" s="376"/>
    </row>
    <row r="597" spans="1:1" ht="20.100000000000001" customHeight="1">
      <c r="A597" s="376"/>
    </row>
    <row r="598" spans="1:1" ht="20.100000000000001" customHeight="1">
      <c r="A598" s="376"/>
    </row>
    <row r="599" spans="1:1" ht="20.100000000000001" customHeight="1">
      <c r="A599" s="376"/>
    </row>
    <row r="600" spans="1:1" ht="20.100000000000001" customHeight="1">
      <c r="A600" s="376"/>
    </row>
    <row r="601" spans="1:1" ht="20.100000000000001" customHeight="1">
      <c r="A601" s="376"/>
    </row>
    <row r="602" spans="1:1" ht="20.100000000000001" customHeight="1">
      <c r="A602" s="376"/>
    </row>
    <row r="603" spans="1:1" ht="20.100000000000001" customHeight="1">
      <c r="A603" s="376"/>
    </row>
    <row r="604" spans="1:1" ht="20.100000000000001" customHeight="1">
      <c r="A604" s="376"/>
    </row>
    <row r="605" spans="1:1" ht="20.100000000000001" customHeight="1">
      <c r="A605" s="376"/>
    </row>
    <row r="606" spans="1:1" ht="20.100000000000001" customHeight="1">
      <c r="A606" s="376"/>
    </row>
    <row r="607" spans="1:1" ht="20.100000000000001" customHeight="1">
      <c r="A607" s="376"/>
    </row>
    <row r="608" spans="1:1" ht="20.100000000000001" customHeight="1">
      <c r="A608" s="376"/>
    </row>
    <row r="609" spans="1:1" ht="20.100000000000001" customHeight="1">
      <c r="A609" s="376"/>
    </row>
    <row r="610" spans="1:1" ht="20.100000000000001" customHeight="1">
      <c r="A610" s="376"/>
    </row>
    <row r="611" spans="1:1" ht="20.100000000000001" customHeight="1">
      <c r="A611" s="376"/>
    </row>
    <row r="612" spans="1:1" ht="20.100000000000001" customHeight="1">
      <c r="A612" s="376"/>
    </row>
    <row r="613" spans="1:1" ht="20.100000000000001" customHeight="1">
      <c r="A613" s="376"/>
    </row>
    <row r="614" spans="1:1" ht="20.100000000000001" customHeight="1">
      <c r="A614" s="376"/>
    </row>
    <row r="615" spans="1:1" ht="20.100000000000001" customHeight="1">
      <c r="A615" s="376"/>
    </row>
    <row r="616" spans="1:1" ht="20.100000000000001" customHeight="1">
      <c r="A616" s="376"/>
    </row>
    <row r="617" spans="1:1" ht="20.100000000000001" customHeight="1">
      <c r="A617" s="376"/>
    </row>
    <row r="618" spans="1:1" ht="20.100000000000001" customHeight="1">
      <c r="A618" s="376"/>
    </row>
    <row r="619" spans="1:1" ht="20.100000000000001" customHeight="1">
      <c r="A619" s="376"/>
    </row>
    <row r="620" spans="1:1" ht="20.100000000000001" customHeight="1">
      <c r="A620" s="376"/>
    </row>
    <row r="621" spans="1:1" ht="20.100000000000001" customHeight="1">
      <c r="A621" s="376"/>
    </row>
    <row r="622" spans="1:1" ht="20.100000000000001" customHeight="1">
      <c r="A622" s="376"/>
    </row>
    <row r="623" spans="1:1" ht="20.100000000000001" customHeight="1">
      <c r="A623" s="376"/>
    </row>
    <row r="624" spans="1:1" ht="20.100000000000001" customHeight="1">
      <c r="A624" s="376"/>
    </row>
    <row r="625" spans="1:1" ht="20.100000000000001" customHeight="1">
      <c r="A625" s="376"/>
    </row>
    <row r="626" spans="1:1" ht="20.100000000000001" customHeight="1">
      <c r="A626" s="376"/>
    </row>
    <row r="627" spans="1:1" ht="20.100000000000001" customHeight="1">
      <c r="A627" s="376"/>
    </row>
    <row r="628" spans="1:1" ht="20.100000000000001" customHeight="1">
      <c r="A628" s="376"/>
    </row>
    <row r="629" spans="1:1" ht="20.100000000000001" customHeight="1">
      <c r="A629" s="376"/>
    </row>
    <row r="630" spans="1:1" ht="20.100000000000001" customHeight="1">
      <c r="A630" s="376"/>
    </row>
    <row r="631" spans="1:1" ht="20.100000000000001" customHeight="1">
      <c r="A631" s="376"/>
    </row>
    <row r="632" spans="1:1" ht="20.100000000000001" customHeight="1">
      <c r="A632" s="376"/>
    </row>
    <row r="633" spans="1:1" ht="20.100000000000001" customHeight="1">
      <c r="A633" s="376"/>
    </row>
    <row r="634" spans="1:1" ht="20.100000000000001" customHeight="1">
      <c r="A634" s="376"/>
    </row>
    <row r="635" spans="1:1" ht="20.100000000000001" customHeight="1">
      <c r="A635" s="376"/>
    </row>
    <row r="636" spans="1:1" ht="20.100000000000001" customHeight="1">
      <c r="A636" s="376"/>
    </row>
    <row r="637" spans="1:1" ht="20.100000000000001" customHeight="1">
      <c r="A637" s="376"/>
    </row>
    <row r="638" spans="1:1" ht="20.100000000000001" customHeight="1">
      <c r="A638" s="376"/>
    </row>
    <row r="639" spans="1:1" ht="20.100000000000001" customHeight="1">
      <c r="A639" s="376"/>
    </row>
    <row r="640" spans="1:1" ht="20.100000000000001" customHeight="1">
      <c r="A640" s="376"/>
    </row>
    <row r="641" spans="1:1" ht="20.100000000000001" customHeight="1">
      <c r="A641" s="376"/>
    </row>
    <row r="642" spans="1:1" ht="20.100000000000001" customHeight="1">
      <c r="A642" s="376"/>
    </row>
    <row r="643" spans="1:1" ht="20.100000000000001" customHeight="1">
      <c r="A643" s="376"/>
    </row>
    <row r="644" spans="1:1" ht="20.100000000000001" customHeight="1">
      <c r="A644" s="376"/>
    </row>
    <row r="645" spans="1:1" ht="20.100000000000001" customHeight="1">
      <c r="A645" s="376"/>
    </row>
    <row r="646" spans="1:1" ht="20.100000000000001" customHeight="1">
      <c r="A646" s="376"/>
    </row>
    <row r="647" spans="1:1" ht="20.100000000000001" customHeight="1">
      <c r="A647" s="376"/>
    </row>
    <row r="648" spans="1:1" ht="20.100000000000001" customHeight="1">
      <c r="A648" s="376"/>
    </row>
    <row r="649" spans="1:1" ht="20.100000000000001" customHeight="1">
      <c r="A649" s="376"/>
    </row>
    <row r="650" spans="1:1" ht="20.100000000000001" customHeight="1">
      <c r="A650" s="376"/>
    </row>
    <row r="651" spans="1:1" ht="20.100000000000001" customHeight="1">
      <c r="A651" s="376"/>
    </row>
    <row r="652" spans="1:1" ht="20.100000000000001" customHeight="1">
      <c r="A652" s="376"/>
    </row>
    <row r="653" spans="1:1" ht="20.100000000000001" customHeight="1">
      <c r="A653" s="376"/>
    </row>
    <row r="654" spans="1:1" ht="20.100000000000001" customHeight="1">
      <c r="A654" s="376"/>
    </row>
    <row r="655" spans="1:1" ht="20.100000000000001" customHeight="1">
      <c r="A655" s="376"/>
    </row>
    <row r="656" spans="1:1" ht="20.100000000000001" customHeight="1">
      <c r="A656" s="376"/>
    </row>
    <row r="657" spans="1:1" ht="20.100000000000001" customHeight="1">
      <c r="A657" s="376"/>
    </row>
    <row r="658" spans="1:1" ht="20.100000000000001" customHeight="1">
      <c r="A658" s="376"/>
    </row>
    <row r="659" spans="1:1" ht="20.100000000000001" customHeight="1">
      <c r="A659" s="376"/>
    </row>
    <row r="660" spans="1:1" ht="20.100000000000001" customHeight="1">
      <c r="A660" s="376"/>
    </row>
    <row r="661" spans="1:1" ht="20.100000000000001" customHeight="1">
      <c r="A661" s="376"/>
    </row>
    <row r="662" spans="1:1" ht="20.100000000000001" customHeight="1">
      <c r="A662" s="376"/>
    </row>
    <row r="663" spans="1:1" ht="20.100000000000001" customHeight="1">
      <c r="A663" s="376"/>
    </row>
    <row r="664" spans="1:1" ht="20.100000000000001" customHeight="1">
      <c r="A664" s="376"/>
    </row>
    <row r="665" spans="1:1" ht="20.100000000000001" customHeight="1">
      <c r="A665" s="376"/>
    </row>
    <row r="666" spans="1:1" ht="20.100000000000001" customHeight="1">
      <c r="A666" s="376"/>
    </row>
    <row r="667" spans="1:1" ht="20.100000000000001" customHeight="1">
      <c r="A667" s="376"/>
    </row>
    <row r="668" spans="1:1" ht="20.100000000000001" customHeight="1">
      <c r="A668" s="376"/>
    </row>
    <row r="669" spans="1:1" ht="20.100000000000001" customHeight="1">
      <c r="A669" s="376"/>
    </row>
    <row r="670" spans="1:1" ht="20.100000000000001" customHeight="1">
      <c r="A670" s="376"/>
    </row>
    <row r="671" spans="1:1" ht="20.100000000000001" customHeight="1">
      <c r="A671" s="376"/>
    </row>
    <row r="672" spans="1:1" ht="20.100000000000001" customHeight="1">
      <c r="A672" s="376"/>
    </row>
    <row r="673" spans="1:1" ht="20.100000000000001" customHeight="1">
      <c r="A673" s="376"/>
    </row>
    <row r="674" spans="1:1" ht="20.100000000000001" customHeight="1">
      <c r="A674" s="376"/>
    </row>
    <row r="675" spans="1:1" ht="20.100000000000001" customHeight="1">
      <c r="A675" s="376"/>
    </row>
    <row r="676" spans="1:1" ht="20.100000000000001" customHeight="1">
      <c r="A676" s="376"/>
    </row>
    <row r="677" spans="1:1" ht="20.100000000000001" customHeight="1">
      <c r="A677" s="376"/>
    </row>
    <row r="678" spans="1:1" ht="20.100000000000001" customHeight="1">
      <c r="A678" s="376"/>
    </row>
    <row r="679" spans="1:1" ht="20.100000000000001" customHeight="1">
      <c r="A679" s="376"/>
    </row>
    <row r="680" spans="1:1" ht="20.100000000000001" customHeight="1">
      <c r="A680" s="376"/>
    </row>
    <row r="681" spans="1:1" ht="20.100000000000001" customHeight="1">
      <c r="A681" s="376"/>
    </row>
    <row r="682" spans="1:1" ht="20.100000000000001" customHeight="1">
      <c r="A682" s="376"/>
    </row>
    <row r="683" spans="1:1" ht="20.100000000000001" customHeight="1">
      <c r="A683" s="376"/>
    </row>
    <row r="684" spans="1:1" ht="20.100000000000001" customHeight="1">
      <c r="A684" s="376"/>
    </row>
    <row r="685" spans="1:1" ht="20.100000000000001" customHeight="1">
      <c r="A685" s="376"/>
    </row>
    <row r="686" spans="1:1" ht="20.100000000000001" customHeight="1">
      <c r="A686" s="376"/>
    </row>
    <row r="687" spans="1:1" ht="20.100000000000001" customHeight="1">
      <c r="A687" s="376"/>
    </row>
    <row r="688" spans="1:1" ht="20.100000000000001" customHeight="1">
      <c r="A688" s="376"/>
    </row>
    <row r="689" spans="1:1" ht="20.100000000000001" customHeight="1">
      <c r="A689" s="376"/>
    </row>
    <row r="690" spans="1:1" ht="20.100000000000001" customHeight="1">
      <c r="A690" s="376"/>
    </row>
    <row r="691" spans="1:1" ht="20.100000000000001" customHeight="1">
      <c r="A691" s="376"/>
    </row>
    <row r="692" spans="1:1" ht="20.100000000000001" customHeight="1">
      <c r="A692" s="376"/>
    </row>
    <row r="693" spans="1:1" ht="20.100000000000001" customHeight="1">
      <c r="A693" s="376"/>
    </row>
    <row r="694" spans="1:1" ht="20.100000000000001" customHeight="1">
      <c r="A694" s="376"/>
    </row>
    <row r="695" spans="1:1" ht="20.100000000000001" customHeight="1">
      <c r="A695" s="376"/>
    </row>
    <row r="696" spans="1:1" ht="20.100000000000001" customHeight="1">
      <c r="A696" s="376"/>
    </row>
    <row r="697" spans="1:1" ht="20.100000000000001" customHeight="1">
      <c r="A697" s="376"/>
    </row>
    <row r="698" spans="1:1" ht="20.100000000000001" customHeight="1">
      <c r="A698" s="376"/>
    </row>
    <row r="699" spans="1:1" ht="20.100000000000001" customHeight="1">
      <c r="A699" s="376"/>
    </row>
    <row r="700" spans="1:1" ht="20.100000000000001" customHeight="1">
      <c r="A700" s="376"/>
    </row>
    <row r="701" spans="1:1" ht="20.100000000000001" customHeight="1">
      <c r="A701" s="376"/>
    </row>
    <row r="702" spans="1:1" ht="20.100000000000001" customHeight="1">
      <c r="A702" s="376"/>
    </row>
    <row r="703" spans="1:1" ht="20.100000000000001" customHeight="1">
      <c r="A703" s="376"/>
    </row>
    <row r="704" spans="1:1" ht="20.100000000000001" customHeight="1">
      <c r="A704" s="376"/>
    </row>
    <row r="705" spans="1:1" ht="20.100000000000001" customHeight="1">
      <c r="A705" s="376"/>
    </row>
    <row r="706" spans="1:1" ht="20.100000000000001" customHeight="1">
      <c r="A706" s="376"/>
    </row>
    <row r="707" spans="1:1" ht="20.100000000000001" customHeight="1">
      <c r="A707" s="376"/>
    </row>
    <row r="708" spans="1:1" ht="20.100000000000001" customHeight="1">
      <c r="A708" s="376"/>
    </row>
    <row r="709" spans="1:1" ht="20.100000000000001" customHeight="1">
      <c r="A709" s="376"/>
    </row>
    <row r="710" spans="1:1" ht="20.100000000000001" customHeight="1">
      <c r="A710" s="376"/>
    </row>
    <row r="711" spans="1:1" ht="20.100000000000001" customHeight="1">
      <c r="A711" s="376"/>
    </row>
    <row r="712" spans="1:1" ht="20.100000000000001" customHeight="1">
      <c r="A712" s="376"/>
    </row>
    <row r="713" spans="1:1" ht="20.100000000000001" customHeight="1">
      <c r="A713" s="376"/>
    </row>
    <row r="714" spans="1:1" ht="20.100000000000001" customHeight="1">
      <c r="A714" s="376"/>
    </row>
    <row r="715" spans="1:1" ht="20.100000000000001" customHeight="1">
      <c r="A715" s="376"/>
    </row>
    <row r="716" spans="1:1" ht="20.100000000000001" customHeight="1">
      <c r="A716" s="376"/>
    </row>
    <row r="717" spans="1:1" ht="20.100000000000001" customHeight="1">
      <c r="A717" s="376"/>
    </row>
    <row r="718" spans="1:1" ht="20.100000000000001" customHeight="1">
      <c r="A718" s="376"/>
    </row>
    <row r="719" spans="1:1" ht="20.100000000000001" customHeight="1">
      <c r="A719" s="376"/>
    </row>
    <row r="720" spans="1:1" ht="20.100000000000001" customHeight="1">
      <c r="A720" s="376"/>
    </row>
    <row r="721" spans="1:1" ht="20.100000000000001" customHeight="1">
      <c r="A721" s="376"/>
    </row>
    <row r="722" spans="1:1" ht="20.100000000000001" customHeight="1">
      <c r="A722" s="376"/>
    </row>
    <row r="723" spans="1:1" ht="20.100000000000001" customHeight="1">
      <c r="A723" s="376"/>
    </row>
    <row r="724" spans="1:1" ht="20.100000000000001" customHeight="1">
      <c r="A724" s="376"/>
    </row>
    <row r="725" spans="1:1" ht="20.100000000000001" customHeight="1">
      <c r="A725" s="376"/>
    </row>
    <row r="726" spans="1:1" ht="20.100000000000001" customHeight="1">
      <c r="A726" s="376"/>
    </row>
    <row r="727" spans="1:1" ht="20.100000000000001" customHeight="1">
      <c r="A727" s="376"/>
    </row>
    <row r="728" spans="1:1" ht="20.100000000000001" customHeight="1">
      <c r="A728" s="376"/>
    </row>
    <row r="729" spans="1:1" ht="20.100000000000001" customHeight="1">
      <c r="A729" s="376"/>
    </row>
    <row r="730" spans="1:1" ht="20.100000000000001" customHeight="1">
      <c r="A730" s="376"/>
    </row>
    <row r="731" spans="1:1" ht="20.100000000000001" customHeight="1">
      <c r="A731" s="376"/>
    </row>
    <row r="732" spans="1:1" ht="20.100000000000001" customHeight="1">
      <c r="A732" s="376"/>
    </row>
    <row r="733" spans="1:1" ht="20.100000000000001" customHeight="1">
      <c r="A733" s="376"/>
    </row>
    <row r="734" spans="1:1" ht="20.100000000000001" customHeight="1">
      <c r="A734" s="376"/>
    </row>
    <row r="735" spans="1:1" ht="20.100000000000001" customHeight="1">
      <c r="A735" s="376"/>
    </row>
    <row r="736" spans="1:1" ht="20.100000000000001" customHeight="1">
      <c r="A736" s="376"/>
    </row>
    <row r="737" spans="1:1" ht="20.100000000000001" customHeight="1">
      <c r="A737" s="376"/>
    </row>
    <row r="738" spans="1:1" ht="20.100000000000001" customHeight="1">
      <c r="A738" s="376"/>
    </row>
    <row r="739" spans="1:1" ht="20.100000000000001" customHeight="1">
      <c r="A739" s="376"/>
    </row>
    <row r="740" spans="1:1" ht="20.100000000000001" customHeight="1">
      <c r="A740" s="376"/>
    </row>
    <row r="741" spans="1:1" ht="20.100000000000001" customHeight="1">
      <c r="A741" s="376"/>
    </row>
    <row r="742" spans="1:1" ht="20.100000000000001" customHeight="1">
      <c r="A742" s="376"/>
    </row>
    <row r="743" spans="1:1" ht="20.100000000000001" customHeight="1">
      <c r="A743" s="376"/>
    </row>
    <row r="744" spans="1:1" ht="20.100000000000001" customHeight="1">
      <c r="A744" s="376"/>
    </row>
    <row r="745" spans="1:1" ht="20.100000000000001" customHeight="1">
      <c r="A745" s="376"/>
    </row>
    <row r="746" spans="1:1" ht="20.100000000000001" customHeight="1">
      <c r="A746" s="376"/>
    </row>
    <row r="747" spans="1:1" ht="20.100000000000001" customHeight="1">
      <c r="A747" s="376"/>
    </row>
    <row r="748" spans="1:1" ht="20.100000000000001" customHeight="1">
      <c r="A748" s="376"/>
    </row>
    <row r="749" spans="1:1" ht="20.100000000000001" customHeight="1">
      <c r="A749" s="376"/>
    </row>
    <row r="750" spans="1:1" ht="20.100000000000001" customHeight="1">
      <c r="A750" s="376"/>
    </row>
    <row r="751" spans="1:1" ht="20.100000000000001" customHeight="1">
      <c r="A751" s="376"/>
    </row>
    <row r="752" spans="1:1" ht="20.100000000000001" customHeight="1">
      <c r="A752" s="376"/>
    </row>
    <row r="753" spans="1:1" ht="20.100000000000001" customHeight="1">
      <c r="A753" s="376"/>
    </row>
    <row r="754" spans="1:1" ht="20.100000000000001" customHeight="1">
      <c r="A754" s="376"/>
    </row>
    <row r="755" spans="1:1" ht="20.100000000000001" customHeight="1">
      <c r="A755" s="376"/>
    </row>
    <row r="756" spans="1:1" ht="20.100000000000001" customHeight="1">
      <c r="A756" s="376"/>
    </row>
    <row r="757" spans="1:1" ht="20.100000000000001" customHeight="1">
      <c r="A757" s="376"/>
    </row>
    <row r="758" spans="1:1" ht="20.100000000000001" customHeight="1">
      <c r="A758" s="376"/>
    </row>
    <row r="759" spans="1:1" ht="20.100000000000001" customHeight="1">
      <c r="A759" s="376"/>
    </row>
    <row r="760" spans="1:1" ht="20.100000000000001" customHeight="1">
      <c r="A760" s="376"/>
    </row>
    <row r="761" spans="1:1" ht="20.100000000000001" customHeight="1">
      <c r="A761" s="376"/>
    </row>
    <row r="762" spans="1:1" ht="20.100000000000001" customHeight="1">
      <c r="A762" s="376"/>
    </row>
    <row r="763" spans="1:1" ht="20.100000000000001" customHeight="1">
      <c r="A763" s="376"/>
    </row>
    <row r="764" spans="1:1" ht="20.100000000000001" customHeight="1">
      <c r="A764" s="376"/>
    </row>
    <row r="765" spans="1:1" ht="20.100000000000001" customHeight="1">
      <c r="A765" s="376"/>
    </row>
    <row r="766" spans="1:1" ht="20.100000000000001" customHeight="1">
      <c r="A766" s="376"/>
    </row>
    <row r="767" spans="1:1" ht="20.100000000000001" customHeight="1">
      <c r="A767" s="376"/>
    </row>
    <row r="768" spans="1:1" ht="20.100000000000001" customHeight="1">
      <c r="A768" s="376"/>
    </row>
    <row r="769" spans="1:1" ht="20.100000000000001" customHeight="1">
      <c r="A769" s="376"/>
    </row>
    <row r="770" spans="1:1" ht="20.100000000000001" customHeight="1">
      <c r="A770" s="376"/>
    </row>
    <row r="771" spans="1:1" ht="20.100000000000001" customHeight="1">
      <c r="A771" s="376"/>
    </row>
    <row r="772" spans="1:1" ht="20.100000000000001" customHeight="1">
      <c r="A772" s="376"/>
    </row>
    <row r="773" spans="1:1" ht="20.100000000000001" customHeight="1">
      <c r="A773" s="376"/>
    </row>
    <row r="774" spans="1:1" ht="20.100000000000001" customHeight="1">
      <c r="A774" s="376"/>
    </row>
    <row r="775" spans="1:1" ht="20.100000000000001" customHeight="1">
      <c r="A775" s="376"/>
    </row>
    <row r="776" spans="1:1" ht="20.100000000000001" customHeight="1">
      <c r="A776" s="376"/>
    </row>
    <row r="777" spans="1:1" ht="20.100000000000001" customHeight="1">
      <c r="A777" s="376"/>
    </row>
    <row r="778" spans="1:1" ht="20.100000000000001" customHeight="1">
      <c r="A778" s="376"/>
    </row>
    <row r="779" spans="1:1" ht="20.100000000000001" customHeight="1">
      <c r="A779" s="376"/>
    </row>
    <row r="780" spans="1:1" ht="20.100000000000001" customHeight="1">
      <c r="A780" s="376"/>
    </row>
    <row r="781" spans="1:1" ht="20.100000000000001" customHeight="1">
      <c r="A781" s="376"/>
    </row>
    <row r="782" spans="1:1" ht="20.100000000000001" customHeight="1">
      <c r="A782" s="376"/>
    </row>
    <row r="783" spans="1:1" ht="20.100000000000001" customHeight="1">
      <c r="A783" s="376"/>
    </row>
    <row r="784" spans="1:1" ht="20.100000000000001" customHeight="1">
      <c r="A784" s="376"/>
    </row>
    <row r="785" spans="1:1" ht="20.100000000000001" customHeight="1">
      <c r="A785" s="376"/>
    </row>
    <row r="786" spans="1:1" ht="20.100000000000001" customHeight="1">
      <c r="A786" s="376"/>
    </row>
    <row r="787" spans="1:1" ht="20.100000000000001" customHeight="1">
      <c r="A787" s="376"/>
    </row>
    <row r="788" spans="1:1" ht="20.100000000000001" customHeight="1">
      <c r="A788" s="376"/>
    </row>
    <row r="789" spans="1:1" ht="20.100000000000001" customHeight="1">
      <c r="A789" s="376"/>
    </row>
    <row r="790" spans="1:1" ht="20.100000000000001" customHeight="1">
      <c r="A790" s="376"/>
    </row>
    <row r="791" spans="1:1" ht="20.100000000000001" customHeight="1">
      <c r="A791" s="376"/>
    </row>
    <row r="792" spans="1:1" ht="20.100000000000001" customHeight="1">
      <c r="A792" s="376"/>
    </row>
    <row r="793" spans="1:1" ht="20.100000000000001" customHeight="1">
      <c r="A793" s="376"/>
    </row>
    <row r="794" spans="1:1" ht="20.100000000000001" customHeight="1">
      <c r="A794" s="376"/>
    </row>
    <row r="795" spans="1:1" ht="20.100000000000001" customHeight="1">
      <c r="A795" s="376"/>
    </row>
    <row r="796" spans="1:1" ht="20.100000000000001" customHeight="1">
      <c r="A796" s="376"/>
    </row>
    <row r="797" spans="1:1" ht="20.100000000000001" customHeight="1">
      <c r="A797" s="376"/>
    </row>
    <row r="798" spans="1:1" ht="20.100000000000001" customHeight="1">
      <c r="A798" s="376"/>
    </row>
    <row r="799" spans="1:1" ht="20.100000000000001" customHeight="1">
      <c r="A799" s="376"/>
    </row>
    <row r="800" spans="1:1" ht="20.100000000000001" customHeight="1">
      <c r="A800" s="376"/>
    </row>
    <row r="801" spans="1:1" ht="20.100000000000001" customHeight="1">
      <c r="A801" s="376"/>
    </row>
    <row r="802" spans="1:1" ht="20.100000000000001" customHeight="1">
      <c r="A802" s="376"/>
    </row>
    <row r="803" spans="1:1" ht="20.100000000000001" customHeight="1">
      <c r="A803" s="376"/>
    </row>
    <row r="804" spans="1:1" ht="20.100000000000001" customHeight="1">
      <c r="A804" s="376"/>
    </row>
    <row r="805" spans="1:1" ht="20.100000000000001" customHeight="1">
      <c r="A805" s="376"/>
    </row>
    <row r="806" spans="1:1" ht="20.100000000000001" customHeight="1">
      <c r="A806" s="376"/>
    </row>
    <row r="807" spans="1:1" ht="20.100000000000001" customHeight="1">
      <c r="A807" s="376"/>
    </row>
    <row r="808" spans="1:1" ht="20.100000000000001" customHeight="1">
      <c r="A808" s="376"/>
    </row>
    <row r="809" spans="1:1" ht="20.100000000000001" customHeight="1">
      <c r="A809" s="376"/>
    </row>
    <row r="810" spans="1:1" ht="20.100000000000001" customHeight="1">
      <c r="A810" s="376"/>
    </row>
    <row r="811" spans="1:1" ht="20.100000000000001" customHeight="1">
      <c r="A811" s="376"/>
    </row>
    <row r="812" spans="1:1" ht="20.100000000000001" customHeight="1">
      <c r="A812" s="376"/>
    </row>
    <row r="813" spans="1:1" ht="20.100000000000001" customHeight="1">
      <c r="A813" s="376"/>
    </row>
    <row r="814" spans="1:1" ht="20.100000000000001" customHeight="1">
      <c r="A814" s="376"/>
    </row>
    <row r="815" spans="1:1" ht="20.100000000000001" customHeight="1">
      <c r="A815" s="376"/>
    </row>
    <row r="816" spans="1:1" ht="20.100000000000001" customHeight="1">
      <c r="A816" s="376"/>
    </row>
    <row r="817" spans="1:1" ht="20.100000000000001" customHeight="1">
      <c r="A817" s="376"/>
    </row>
    <row r="818" spans="1:1" ht="20.100000000000001" customHeight="1">
      <c r="A818" s="376"/>
    </row>
    <row r="819" spans="1:1" ht="20.100000000000001" customHeight="1">
      <c r="A819" s="376"/>
    </row>
    <row r="820" spans="1:1" ht="20.100000000000001" customHeight="1">
      <c r="A820" s="376"/>
    </row>
    <row r="821" spans="1:1" ht="20.100000000000001" customHeight="1">
      <c r="A821" s="376"/>
    </row>
    <row r="822" spans="1:1" ht="20.100000000000001" customHeight="1">
      <c r="A822" s="376"/>
    </row>
    <row r="823" spans="1:1" ht="20.100000000000001" customHeight="1">
      <c r="A823" s="376"/>
    </row>
    <row r="824" spans="1:1" ht="20.100000000000001" customHeight="1">
      <c r="A824" s="376"/>
    </row>
    <row r="825" spans="1:1" ht="20.100000000000001" customHeight="1">
      <c r="A825" s="376"/>
    </row>
    <row r="826" spans="1:1" ht="20.100000000000001" customHeight="1">
      <c r="A826" s="376"/>
    </row>
    <row r="827" spans="1:1" ht="20.100000000000001" customHeight="1">
      <c r="A827" s="376"/>
    </row>
    <row r="828" spans="1:1" ht="20.100000000000001" customHeight="1">
      <c r="A828" s="376"/>
    </row>
    <row r="829" spans="1:1" ht="20.100000000000001" customHeight="1">
      <c r="A829" s="376"/>
    </row>
    <row r="830" spans="1:1" ht="20.100000000000001" customHeight="1">
      <c r="A830" s="376"/>
    </row>
    <row r="831" spans="1:1" ht="20.100000000000001" customHeight="1">
      <c r="A831" s="376"/>
    </row>
    <row r="832" spans="1:1" ht="20.100000000000001" customHeight="1">
      <c r="A832" s="376"/>
    </row>
    <row r="833" spans="1:1" ht="20.100000000000001" customHeight="1">
      <c r="A833" s="376"/>
    </row>
    <row r="834" spans="1:1" ht="20.100000000000001" customHeight="1">
      <c r="A834" s="376"/>
    </row>
    <row r="835" spans="1:1" ht="20.100000000000001" customHeight="1">
      <c r="A835" s="376"/>
    </row>
    <row r="836" spans="1:1" ht="20.100000000000001" customHeight="1">
      <c r="A836" s="376"/>
    </row>
    <row r="837" spans="1:1" ht="20.100000000000001" customHeight="1">
      <c r="A837" s="376"/>
    </row>
    <row r="838" spans="1:1" ht="20.100000000000001" customHeight="1">
      <c r="A838" s="376"/>
    </row>
    <row r="839" spans="1:1" ht="20.100000000000001" customHeight="1">
      <c r="A839" s="376"/>
    </row>
    <row r="840" spans="1:1" ht="20.100000000000001" customHeight="1">
      <c r="A840" s="376"/>
    </row>
    <row r="841" spans="1:1" ht="20.100000000000001" customHeight="1">
      <c r="A841" s="376"/>
    </row>
    <row r="842" spans="1:1" ht="20.100000000000001" customHeight="1">
      <c r="A842" s="376"/>
    </row>
    <row r="843" spans="1:1" ht="20.100000000000001" customHeight="1">
      <c r="A843" s="376"/>
    </row>
    <row r="844" spans="1:1" ht="20.100000000000001" customHeight="1">
      <c r="A844" s="376"/>
    </row>
    <row r="845" spans="1:1" ht="20.100000000000001" customHeight="1">
      <c r="A845" s="376"/>
    </row>
    <row r="846" spans="1:1" ht="20.100000000000001" customHeight="1">
      <c r="A846" s="376"/>
    </row>
    <row r="847" spans="1:1" ht="20.100000000000001" customHeight="1">
      <c r="A847" s="376"/>
    </row>
    <row r="848" spans="1:1" ht="20.100000000000001" customHeight="1">
      <c r="A848" s="376"/>
    </row>
    <row r="849" spans="1:1" ht="20.100000000000001" customHeight="1">
      <c r="A849" s="376"/>
    </row>
    <row r="850" spans="1:1" ht="20.100000000000001" customHeight="1">
      <c r="A850" s="376"/>
    </row>
    <row r="851" spans="1:1" ht="20.100000000000001" customHeight="1">
      <c r="A851" s="376"/>
    </row>
    <row r="852" spans="1:1" ht="20.100000000000001" customHeight="1">
      <c r="A852" s="376"/>
    </row>
    <row r="853" spans="1:1" ht="20.100000000000001" customHeight="1">
      <c r="A853" s="376"/>
    </row>
    <row r="854" spans="1:1" ht="20.100000000000001" customHeight="1">
      <c r="A854" s="376"/>
    </row>
    <row r="855" spans="1:1" ht="20.100000000000001" customHeight="1">
      <c r="A855" s="376"/>
    </row>
    <row r="856" spans="1:1" ht="20.100000000000001" customHeight="1">
      <c r="A856" s="376"/>
    </row>
    <row r="857" spans="1:1" ht="20.100000000000001" customHeight="1">
      <c r="A857" s="376"/>
    </row>
    <row r="858" spans="1:1" ht="20.100000000000001" customHeight="1">
      <c r="A858" s="376"/>
    </row>
    <row r="859" spans="1:1" ht="20.100000000000001" customHeight="1">
      <c r="A859" s="376"/>
    </row>
    <row r="860" spans="1:1" ht="20.100000000000001" customHeight="1">
      <c r="A860" s="376"/>
    </row>
    <row r="861" spans="1:1" ht="20.100000000000001" customHeight="1">
      <c r="A861" s="376"/>
    </row>
    <row r="862" spans="1:1" ht="20.100000000000001" customHeight="1">
      <c r="A862" s="376"/>
    </row>
    <row r="863" spans="1:1" ht="20.100000000000001" customHeight="1">
      <c r="A863" s="376"/>
    </row>
    <row r="864" spans="1:1" ht="20.100000000000001" customHeight="1">
      <c r="A864" s="376"/>
    </row>
    <row r="865" spans="1:1" ht="20.100000000000001" customHeight="1">
      <c r="A865" s="376"/>
    </row>
    <row r="866" spans="1:1" ht="20.100000000000001" customHeight="1">
      <c r="A866" s="376"/>
    </row>
    <row r="867" spans="1:1" ht="20.100000000000001" customHeight="1">
      <c r="A867" s="376"/>
    </row>
    <row r="868" spans="1:1" ht="20.100000000000001" customHeight="1">
      <c r="A868" s="376"/>
    </row>
    <row r="869" spans="1:1" ht="20.100000000000001" customHeight="1">
      <c r="A869" s="376"/>
    </row>
    <row r="870" spans="1:1" ht="20.100000000000001" customHeight="1">
      <c r="A870" s="376"/>
    </row>
    <row r="871" spans="1:1" ht="20.100000000000001" customHeight="1">
      <c r="A871" s="376"/>
    </row>
    <row r="872" spans="1:1" ht="20.100000000000001" customHeight="1">
      <c r="A872" s="376"/>
    </row>
    <row r="873" spans="1:1" ht="20.100000000000001" customHeight="1">
      <c r="A873" s="376"/>
    </row>
    <row r="874" spans="1:1" ht="20.100000000000001" customHeight="1">
      <c r="A874" s="376"/>
    </row>
    <row r="875" spans="1:1" ht="20.100000000000001" customHeight="1">
      <c r="A875" s="376"/>
    </row>
    <row r="876" spans="1:1" ht="20.100000000000001" customHeight="1">
      <c r="A876" s="376"/>
    </row>
    <row r="877" spans="1:1" ht="20.100000000000001" customHeight="1">
      <c r="A877" s="376"/>
    </row>
    <row r="878" spans="1:1" ht="20.100000000000001" customHeight="1">
      <c r="A878" s="376"/>
    </row>
    <row r="879" spans="1:1" ht="20.100000000000001" customHeight="1">
      <c r="A879" s="376"/>
    </row>
  </sheetData>
  <mergeCells count="24">
    <mergeCell ref="F9:F10"/>
    <mergeCell ref="G9:G10"/>
    <mergeCell ref="B11:D11"/>
    <mergeCell ref="B12:B21"/>
    <mergeCell ref="C12:D12"/>
    <mergeCell ref="C14:D14"/>
    <mergeCell ref="C15:D15"/>
    <mergeCell ref="C16:D16"/>
    <mergeCell ref="E63:F63"/>
    <mergeCell ref="G63:H63"/>
    <mergeCell ref="E3:K3"/>
    <mergeCell ref="B22:D22"/>
    <mergeCell ref="B23:D23"/>
    <mergeCell ref="B8:D10"/>
    <mergeCell ref="E62:F62"/>
    <mergeCell ref="G62:H62"/>
    <mergeCell ref="E4:K4"/>
    <mergeCell ref="E5:K5"/>
    <mergeCell ref="I8:K8"/>
    <mergeCell ref="I9:I10"/>
    <mergeCell ref="J9:J10"/>
    <mergeCell ref="K9:K10"/>
    <mergeCell ref="E8:G8"/>
    <mergeCell ref="H8:H10"/>
  </mergeCells>
  <phoneticPr fontId="0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92D050"/>
  </sheetPr>
  <dimension ref="A1:M879"/>
  <sheetViews>
    <sheetView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3.28515625" style="376" customWidth="1"/>
    <col min="264" max="264" width="10.28515625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3.28515625" style="376" customWidth="1"/>
    <col min="520" max="520" width="10.28515625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3.28515625" style="376" customWidth="1"/>
    <col min="776" max="776" width="10.28515625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3.28515625" style="376" customWidth="1"/>
    <col min="1032" max="1032" width="10.28515625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3.28515625" style="376" customWidth="1"/>
    <col min="1288" max="1288" width="10.28515625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3.28515625" style="376" customWidth="1"/>
    <col min="1544" max="1544" width="10.28515625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3.28515625" style="376" customWidth="1"/>
    <col min="1800" max="1800" width="10.28515625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3.28515625" style="376" customWidth="1"/>
    <col min="2056" max="2056" width="10.28515625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3.28515625" style="376" customWidth="1"/>
    <col min="2312" max="2312" width="10.28515625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3.28515625" style="376" customWidth="1"/>
    <col min="2568" max="2568" width="10.28515625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3.28515625" style="376" customWidth="1"/>
    <col min="2824" max="2824" width="10.28515625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3.28515625" style="376" customWidth="1"/>
    <col min="3080" max="3080" width="10.28515625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3.28515625" style="376" customWidth="1"/>
    <col min="3336" max="3336" width="10.28515625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3.28515625" style="376" customWidth="1"/>
    <col min="3592" max="3592" width="10.28515625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3.28515625" style="376" customWidth="1"/>
    <col min="3848" max="3848" width="10.28515625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3.28515625" style="376" customWidth="1"/>
    <col min="4104" max="4104" width="10.28515625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3.28515625" style="376" customWidth="1"/>
    <col min="4360" max="4360" width="10.28515625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3.28515625" style="376" customWidth="1"/>
    <col min="4616" max="4616" width="10.28515625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3.28515625" style="376" customWidth="1"/>
    <col min="4872" max="4872" width="10.28515625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3.28515625" style="376" customWidth="1"/>
    <col min="5128" max="5128" width="10.28515625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3.28515625" style="376" customWidth="1"/>
    <col min="5384" max="5384" width="10.28515625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3.28515625" style="376" customWidth="1"/>
    <col min="5640" max="5640" width="10.28515625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3.28515625" style="376" customWidth="1"/>
    <col min="5896" max="5896" width="10.28515625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3.28515625" style="376" customWidth="1"/>
    <col min="6152" max="6152" width="10.28515625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3.28515625" style="376" customWidth="1"/>
    <col min="6408" max="6408" width="10.28515625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3.28515625" style="376" customWidth="1"/>
    <col min="6664" max="6664" width="10.28515625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3.28515625" style="376" customWidth="1"/>
    <col min="6920" max="6920" width="10.28515625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3.28515625" style="376" customWidth="1"/>
    <col min="7176" max="7176" width="10.28515625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3.28515625" style="376" customWidth="1"/>
    <col min="7432" max="7432" width="10.28515625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3.28515625" style="376" customWidth="1"/>
    <col min="7688" max="7688" width="10.28515625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3.28515625" style="376" customWidth="1"/>
    <col min="7944" max="7944" width="10.28515625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3.28515625" style="376" customWidth="1"/>
    <col min="8200" max="8200" width="10.28515625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3.28515625" style="376" customWidth="1"/>
    <col min="8456" max="8456" width="10.28515625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3.28515625" style="376" customWidth="1"/>
    <col min="8712" max="8712" width="10.28515625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3.28515625" style="376" customWidth="1"/>
    <col min="8968" max="8968" width="10.28515625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3.28515625" style="376" customWidth="1"/>
    <col min="9224" max="9224" width="10.28515625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3.28515625" style="376" customWidth="1"/>
    <col min="9480" max="9480" width="10.28515625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3.28515625" style="376" customWidth="1"/>
    <col min="9736" max="9736" width="10.28515625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3.28515625" style="376" customWidth="1"/>
    <col min="9992" max="9992" width="10.28515625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3.28515625" style="376" customWidth="1"/>
    <col min="10248" max="10248" width="10.28515625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3.28515625" style="376" customWidth="1"/>
    <col min="10504" max="10504" width="10.28515625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3.28515625" style="376" customWidth="1"/>
    <col min="10760" max="10760" width="10.28515625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3.28515625" style="376" customWidth="1"/>
    <col min="11016" max="11016" width="10.28515625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3.28515625" style="376" customWidth="1"/>
    <col min="11272" max="11272" width="10.28515625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3.28515625" style="376" customWidth="1"/>
    <col min="11528" max="11528" width="10.28515625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3.28515625" style="376" customWidth="1"/>
    <col min="11784" max="11784" width="10.28515625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3.28515625" style="376" customWidth="1"/>
    <col min="12040" max="12040" width="10.28515625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3.28515625" style="376" customWidth="1"/>
    <col min="12296" max="12296" width="10.28515625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3.28515625" style="376" customWidth="1"/>
    <col min="12552" max="12552" width="10.28515625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3.28515625" style="376" customWidth="1"/>
    <col min="12808" max="12808" width="10.28515625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3.28515625" style="376" customWidth="1"/>
    <col min="13064" max="13064" width="10.28515625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3.28515625" style="376" customWidth="1"/>
    <col min="13320" max="13320" width="10.28515625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3.28515625" style="376" customWidth="1"/>
    <col min="13576" max="13576" width="10.28515625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3.28515625" style="376" customWidth="1"/>
    <col min="13832" max="13832" width="10.28515625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3.28515625" style="376" customWidth="1"/>
    <col min="14088" max="14088" width="10.28515625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3.28515625" style="376" customWidth="1"/>
    <col min="14344" max="14344" width="10.28515625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3.28515625" style="376" customWidth="1"/>
    <col min="14600" max="14600" width="10.28515625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3.28515625" style="376" customWidth="1"/>
    <col min="14856" max="14856" width="10.28515625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3.28515625" style="376" customWidth="1"/>
    <col min="15112" max="15112" width="10.28515625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3.28515625" style="376" customWidth="1"/>
    <col min="15368" max="15368" width="10.28515625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3.28515625" style="376" customWidth="1"/>
    <col min="15624" max="15624" width="10.28515625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3.28515625" style="376" customWidth="1"/>
    <col min="15880" max="15880" width="10.28515625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3.28515625" style="376" customWidth="1"/>
    <col min="16136" max="16136" width="10.28515625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19.5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19.5" customHeight="1">
      <c r="A2" s="473" t="s">
        <v>41</v>
      </c>
      <c r="B2" s="378" t="s">
        <v>2</v>
      </c>
      <c r="C2" s="416"/>
      <c r="D2" s="475" t="s">
        <v>42</v>
      </c>
      <c r="F2" s="481" t="s">
        <v>163</v>
      </c>
      <c r="G2" s="480"/>
      <c r="H2" s="480"/>
      <c r="I2" s="480"/>
      <c r="J2" s="480"/>
      <c r="K2" s="480"/>
    </row>
    <row r="3" spans="1:13" ht="19.5" customHeight="1">
      <c r="A3" s="474" t="s">
        <v>76</v>
      </c>
      <c r="B3" s="377" t="s">
        <v>3</v>
      </c>
      <c r="C3" s="375"/>
      <c r="D3" s="417" t="s">
        <v>77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</row>
    <row r="6" spans="1:13" ht="19.5" customHeight="1">
      <c r="A6" s="422"/>
      <c r="B6" s="375"/>
      <c r="C6" s="379"/>
      <c r="D6" s="423"/>
      <c r="F6" s="424"/>
      <c r="G6" s="415" t="s">
        <v>4</v>
      </c>
      <c r="H6" s="482">
        <v>2014</v>
      </c>
    </row>
    <row r="7" spans="1:13" ht="19.5" customHeight="1" thickBot="1">
      <c r="A7" s="422"/>
      <c r="B7" s="375"/>
      <c r="C7" s="379"/>
      <c r="D7" s="423"/>
      <c r="F7" s="424"/>
      <c r="G7" s="415"/>
      <c r="H7" s="612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407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427"/>
    </row>
    <row r="10" spans="1:13" ht="47.25" customHeight="1" thickBot="1">
      <c r="A10" s="402"/>
      <c r="B10" s="654"/>
      <c r="C10" s="655"/>
      <c r="D10" s="655"/>
      <c r="E10" s="262" t="s">
        <v>103</v>
      </c>
      <c r="F10" s="665"/>
      <c r="G10" s="665"/>
      <c r="H10" s="660"/>
      <c r="I10" s="670"/>
      <c r="J10" s="670"/>
      <c r="K10" s="670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/>
      <c r="F12" s="430">
        <v>0.25</v>
      </c>
      <c r="G12" s="431"/>
      <c r="H12" s="429">
        <v>0.25</v>
      </c>
      <c r="I12" s="432"/>
      <c r="J12" s="432"/>
      <c r="K12" s="432"/>
    </row>
    <row r="13" spans="1:13" ht="16.5" customHeight="1">
      <c r="A13" s="398">
        <v>2</v>
      </c>
      <c r="B13" s="635"/>
      <c r="C13" s="433" t="s">
        <v>167</v>
      </c>
      <c r="D13" s="381"/>
      <c r="E13" s="434"/>
      <c r="F13" s="435">
        <v>0.25</v>
      </c>
      <c r="G13" s="436"/>
      <c r="H13" s="434">
        <v>0.25</v>
      </c>
      <c r="I13" s="437"/>
      <c r="J13" s="437"/>
      <c r="K13" s="437"/>
    </row>
    <row r="14" spans="1:13" ht="16.5" customHeight="1">
      <c r="A14" s="398">
        <v>3</v>
      </c>
      <c r="B14" s="635"/>
      <c r="C14" s="639" t="s">
        <v>168</v>
      </c>
      <c r="D14" s="640"/>
      <c r="E14" s="438"/>
      <c r="F14" s="439"/>
      <c r="G14" s="440"/>
      <c r="H14" s="441"/>
      <c r="I14" s="442"/>
      <c r="J14" s="442"/>
      <c r="K14" s="442"/>
    </row>
    <row r="15" spans="1:13" ht="16.5" customHeight="1">
      <c r="A15" s="398">
        <v>4</v>
      </c>
      <c r="B15" s="635"/>
      <c r="C15" s="641" t="s">
        <v>13</v>
      </c>
      <c r="D15" s="642"/>
      <c r="E15" s="443">
        <v>0.55000000000000004</v>
      </c>
      <c r="F15" s="444">
        <v>134.43</v>
      </c>
      <c r="G15" s="445"/>
      <c r="H15" s="443">
        <v>134.97999999999999</v>
      </c>
      <c r="I15" s="446"/>
      <c r="J15" s="446"/>
      <c r="K15" s="446"/>
    </row>
    <row r="16" spans="1:13" ht="30" customHeight="1">
      <c r="A16" s="398">
        <v>5</v>
      </c>
      <c r="B16" s="635"/>
      <c r="C16" s="643" t="s">
        <v>169</v>
      </c>
      <c r="D16" s="644"/>
      <c r="E16" s="613"/>
      <c r="F16" s="614"/>
      <c r="G16" s="613"/>
      <c r="H16" s="613"/>
      <c r="I16" s="615"/>
      <c r="J16" s="615"/>
      <c r="K16" s="615"/>
    </row>
    <row r="17" spans="1:11" ht="16.5" customHeight="1">
      <c r="A17" s="398">
        <v>6</v>
      </c>
      <c r="B17" s="635"/>
      <c r="C17" s="433" t="s">
        <v>170</v>
      </c>
      <c r="D17" s="382"/>
      <c r="E17" s="447">
        <v>0.55000000000000004</v>
      </c>
      <c r="F17" s="448">
        <v>134.43</v>
      </c>
      <c r="G17" s="449"/>
      <c r="H17" s="447">
        <v>134.97999999999999</v>
      </c>
      <c r="I17" s="450"/>
      <c r="J17" s="450"/>
      <c r="K17" s="450"/>
    </row>
    <row r="18" spans="1:11" ht="16.5" customHeight="1">
      <c r="A18" s="398">
        <v>7</v>
      </c>
      <c r="B18" s="635"/>
      <c r="C18" s="404" t="s">
        <v>14</v>
      </c>
      <c r="D18" s="488"/>
      <c r="E18" s="443"/>
      <c r="F18" s="444"/>
      <c r="G18" s="445">
        <v>15.52</v>
      </c>
      <c r="H18" s="451">
        <v>15.52</v>
      </c>
      <c r="I18" s="446"/>
      <c r="J18" s="446"/>
      <c r="K18" s="446"/>
    </row>
    <row r="19" spans="1:11" ht="16.5" customHeight="1">
      <c r="A19" s="398">
        <v>8</v>
      </c>
      <c r="B19" s="635"/>
      <c r="C19" s="404" t="s">
        <v>15</v>
      </c>
      <c r="D19" s="488"/>
      <c r="E19" s="443"/>
      <c r="F19" s="444"/>
      <c r="G19" s="445"/>
      <c r="H19" s="443"/>
      <c r="I19" s="446"/>
      <c r="J19" s="446"/>
      <c r="K19" s="446"/>
    </row>
    <row r="20" spans="1:11" ht="16.5" customHeight="1">
      <c r="A20" s="398">
        <v>9</v>
      </c>
      <c r="B20" s="635"/>
      <c r="C20" s="404" t="s">
        <v>16</v>
      </c>
      <c r="D20" s="488"/>
      <c r="E20" s="443"/>
      <c r="F20" s="444"/>
      <c r="G20" s="445"/>
      <c r="H20" s="443"/>
      <c r="I20" s="446"/>
      <c r="J20" s="446"/>
      <c r="K20" s="446"/>
    </row>
    <row r="21" spans="1:11" ht="16.5" customHeight="1">
      <c r="A21" s="398">
        <v>10</v>
      </c>
      <c r="B21" s="636"/>
      <c r="C21" s="404" t="s">
        <v>17</v>
      </c>
      <c r="D21" s="488"/>
      <c r="E21" s="443"/>
      <c r="F21" s="444">
        <v>0.69</v>
      </c>
      <c r="G21" s="445">
        <v>0.03</v>
      </c>
      <c r="H21" s="443">
        <v>0.72</v>
      </c>
      <c r="I21" s="446"/>
      <c r="J21" s="446"/>
      <c r="K21" s="446"/>
    </row>
    <row r="22" spans="1:11" ht="16.5" customHeight="1">
      <c r="A22" s="398">
        <v>11</v>
      </c>
      <c r="B22" s="623" t="s">
        <v>171</v>
      </c>
      <c r="C22" s="624"/>
      <c r="D22" s="624"/>
      <c r="E22" s="452"/>
      <c r="F22" s="453"/>
      <c r="G22" s="454"/>
      <c r="H22" s="452"/>
      <c r="I22" s="455"/>
      <c r="J22" s="455"/>
      <c r="K22" s="455"/>
    </row>
    <row r="23" spans="1:11" ht="16.5" customHeight="1">
      <c r="A23" s="398">
        <v>12</v>
      </c>
      <c r="B23" s="625" t="s">
        <v>18</v>
      </c>
      <c r="C23" s="626"/>
      <c r="D23" s="626"/>
      <c r="E23" s="443"/>
      <c r="F23" s="443"/>
      <c r="G23" s="443"/>
      <c r="H23" s="443"/>
      <c r="I23" s="443"/>
      <c r="J23" s="443">
        <v>2.419</v>
      </c>
      <c r="K23" s="443"/>
    </row>
    <row r="24" spans="1:11" ht="16.5" customHeight="1">
      <c r="A24" s="398">
        <v>13</v>
      </c>
      <c r="B24" s="383"/>
      <c r="C24" s="384"/>
      <c r="D24" s="408" t="s">
        <v>172</v>
      </c>
      <c r="E24" s="434"/>
      <c r="F24" s="435"/>
      <c r="G24" s="436"/>
      <c r="H24" s="434"/>
      <c r="I24" s="457"/>
      <c r="J24" s="457">
        <v>0.36099999999999999</v>
      </c>
      <c r="K24" s="457"/>
    </row>
    <row r="25" spans="1:11" ht="16.5" customHeight="1">
      <c r="A25" s="398">
        <v>14</v>
      </c>
      <c r="B25" s="385"/>
      <c r="D25" s="389" t="s">
        <v>173</v>
      </c>
      <c r="E25" s="447"/>
      <c r="F25" s="448"/>
      <c r="G25" s="449"/>
      <c r="H25" s="447"/>
      <c r="I25" s="458"/>
      <c r="J25" s="458">
        <v>2.06</v>
      </c>
      <c r="K25" s="458"/>
    </row>
    <row r="26" spans="1:11" ht="16.5" customHeight="1">
      <c r="A26" s="398">
        <v>15</v>
      </c>
      <c r="B26" s="386" t="s">
        <v>174</v>
      </c>
      <c r="C26" s="387"/>
      <c r="D26" s="387"/>
      <c r="E26" s="443"/>
      <c r="F26" s="444"/>
      <c r="G26" s="445"/>
      <c r="H26" s="443"/>
      <c r="I26" s="456"/>
      <c r="J26" s="456"/>
      <c r="K26" s="456"/>
    </row>
    <row r="27" spans="1:11" ht="16.5" customHeight="1">
      <c r="A27" s="398">
        <v>16</v>
      </c>
      <c r="B27" s="386" t="s">
        <v>19</v>
      </c>
      <c r="C27" s="387"/>
      <c r="D27" s="387"/>
      <c r="E27" s="443"/>
      <c r="F27" s="444"/>
      <c r="G27" s="445"/>
      <c r="H27" s="443"/>
      <c r="I27" s="456"/>
      <c r="J27" s="456"/>
      <c r="K27" s="456">
        <v>0.65</v>
      </c>
    </row>
    <row r="28" spans="1:11" ht="16.5" customHeight="1">
      <c r="A28" s="398">
        <v>17</v>
      </c>
      <c r="B28" s="403" t="s">
        <v>20</v>
      </c>
      <c r="C28" s="488"/>
      <c r="D28" s="488"/>
      <c r="E28" s="443"/>
      <c r="F28" s="444"/>
      <c r="G28" s="445"/>
      <c r="H28" s="443"/>
      <c r="I28" s="456"/>
      <c r="J28" s="456"/>
      <c r="K28" s="456">
        <v>0.09</v>
      </c>
    </row>
    <row r="29" spans="1:11" ht="16.5" customHeight="1">
      <c r="A29" s="398">
        <v>18</v>
      </c>
      <c r="B29" s="388" t="s">
        <v>175</v>
      </c>
      <c r="C29" s="389"/>
      <c r="D29" s="389"/>
      <c r="E29" s="443"/>
      <c r="F29" s="444"/>
      <c r="G29" s="445"/>
      <c r="H29" s="443"/>
      <c r="I29" s="456"/>
      <c r="J29" s="456"/>
      <c r="K29" s="456"/>
    </row>
    <row r="30" spans="1:11" ht="16.5" customHeight="1">
      <c r="A30" s="398">
        <v>19</v>
      </c>
      <c r="B30" s="403" t="s">
        <v>176</v>
      </c>
      <c r="C30" s="488"/>
      <c r="D30" s="488"/>
      <c r="E30" s="443"/>
      <c r="F30" s="444"/>
      <c r="G30" s="445"/>
      <c r="H30" s="443"/>
      <c r="I30" s="456"/>
      <c r="J30" s="456"/>
      <c r="K30" s="456"/>
    </row>
    <row r="31" spans="1:11" ht="16.5" customHeight="1">
      <c r="A31" s="398">
        <v>20</v>
      </c>
      <c r="B31" s="386" t="s">
        <v>21</v>
      </c>
      <c r="C31" s="387"/>
      <c r="D31" s="387"/>
      <c r="E31" s="443"/>
      <c r="F31" s="444"/>
      <c r="G31" s="445"/>
      <c r="H31" s="443"/>
      <c r="I31" s="456"/>
      <c r="J31" s="456"/>
      <c r="K31" s="456">
        <v>1.5249999999999999</v>
      </c>
    </row>
    <row r="32" spans="1:11" ht="16.5" customHeight="1">
      <c r="A32" s="398">
        <v>21</v>
      </c>
      <c r="B32" s="403" t="s">
        <v>22</v>
      </c>
      <c r="C32" s="488"/>
      <c r="D32" s="488"/>
      <c r="E32" s="443"/>
      <c r="F32" s="444"/>
      <c r="G32" s="445"/>
      <c r="H32" s="443"/>
      <c r="I32" s="456"/>
      <c r="J32" s="456"/>
      <c r="K32" s="456"/>
    </row>
    <row r="33" spans="1:11" ht="16.5" customHeight="1">
      <c r="A33" s="398">
        <v>22</v>
      </c>
      <c r="B33" s="388" t="s">
        <v>177</v>
      </c>
      <c r="C33" s="389"/>
      <c r="D33" s="389"/>
      <c r="E33" s="443"/>
      <c r="F33" s="444"/>
      <c r="G33" s="445"/>
      <c r="H33" s="443"/>
      <c r="I33" s="456"/>
      <c r="J33" s="456"/>
      <c r="K33" s="456"/>
    </row>
    <row r="34" spans="1:11" ht="16.5" customHeight="1">
      <c r="A34" s="398">
        <v>23</v>
      </c>
      <c r="B34" s="403" t="s">
        <v>23</v>
      </c>
      <c r="C34" s="488"/>
      <c r="D34" s="488"/>
      <c r="E34" s="443"/>
      <c r="F34" s="444"/>
      <c r="G34" s="445"/>
      <c r="H34" s="443"/>
      <c r="I34" s="456"/>
      <c r="J34" s="456"/>
      <c r="K34" s="456"/>
    </row>
    <row r="35" spans="1:11" ht="16.5" customHeight="1">
      <c r="A35" s="398">
        <v>24</v>
      </c>
      <c r="B35" s="403" t="s">
        <v>24</v>
      </c>
      <c r="C35" s="488"/>
      <c r="D35" s="488"/>
      <c r="E35" s="443"/>
      <c r="F35" s="444"/>
      <c r="G35" s="445"/>
      <c r="H35" s="443"/>
      <c r="I35" s="456"/>
      <c r="J35" s="456"/>
      <c r="K35" s="456"/>
    </row>
    <row r="36" spans="1:11" ht="16.5" customHeight="1">
      <c r="A36" s="398">
        <v>25</v>
      </c>
      <c r="B36" s="403" t="s">
        <v>25</v>
      </c>
      <c r="C36" s="488"/>
      <c r="D36" s="488"/>
      <c r="E36" s="443"/>
      <c r="F36" s="444"/>
      <c r="G36" s="445"/>
      <c r="H36" s="443"/>
      <c r="I36" s="456"/>
      <c r="J36" s="456"/>
      <c r="K36" s="456"/>
    </row>
    <row r="37" spans="1:11" ht="16.5" customHeight="1">
      <c r="A37" s="398">
        <v>26</v>
      </c>
      <c r="B37" s="403" t="s">
        <v>26</v>
      </c>
      <c r="C37" s="488"/>
      <c r="D37" s="488"/>
      <c r="E37" s="443"/>
      <c r="F37" s="444"/>
      <c r="G37" s="445"/>
      <c r="H37" s="443"/>
      <c r="I37" s="456"/>
      <c r="J37" s="456"/>
      <c r="K37" s="456"/>
    </row>
    <row r="38" spans="1:11" ht="16.5" customHeight="1">
      <c r="A38" s="398">
        <v>27</v>
      </c>
      <c r="B38" s="403" t="s">
        <v>27</v>
      </c>
      <c r="C38" s="488"/>
      <c r="D38" s="488"/>
      <c r="E38" s="443"/>
      <c r="F38" s="444"/>
      <c r="G38" s="445"/>
      <c r="H38" s="443"/>
      <c r="I38" s="456"/>
      <c r="J38" s="456"/>
      <c r="K38" s="456"/>
    </row>
    <row r="39" spans="1:11" ht="16.5" customHeight="1">
      <c r="A39" s="398">
        <v>28</v>
      </c>
      <c r="B39" s="403" t="s">
        <v>28</v>
      </c>
      <c r="C39" s="488"/>
      <c r="D39" s="488"/>
      <c r="E39" s="443"/>
      <c r="F39" s="444"/>
      <c r="G39" s="445"/>
      <c r="H39" s="443"/>
      <c r="I39" s="456"/>
      <c r="J39" s="456"/>
      <c r="K39" s="456"/>
    </row>
    <row r="40" spans="1:11" ht="16.5" customHeight="1">
      <c r="A40" s="398">
        <v>29</v>
      </c>
      <c r="B40" s="403" t="s">
        <v>29</v>
      </c>
      <c r="C40" s="488"/>
      <c r="D40" s="488"/>
      <c r="E40" s="443"/>
      <c r="F40" s="444"/>
      <c r="G40" s="445"/>
      <c r="H40" s="443"/>
      <c r="I40" s="456"/>
      <c r="J40" s="456"/>
      <c r="K40" s="456"/>
    </row>
    <row r="41" spans="1:11" ht="16.5" customHeight="1">
      <c r="A41" s="398">
        <v>30</v>
      </c>
      <c r="B41" s="403" t="s">
        <v>30</v>
      </c>
      <c r="C41" s="488"/>
      <c r="D41" s="488"/>
      <c r="E41" s="443"/>
      <c r="F41" s="444"/>
      <c r="G41" s="445"/>
      <c r="H41" s="443"/>
      <c r="I41" s="456"/>
      <c r="J41" s="456"/>
      <c r="K41" s="456"/>
    </row>
    <row r="42" spans="1:11" ht="16.5" customHeight="1">
      <c r="A42" s="398">
        <v>31</v>
      </c>
      <c r="B42" s="403" t="s">
        <v>33</v>
      </c>
      <c r="C42" s="488"/>
      <c r="D42" s="488"/>
      <c r="E42" s="443"/>
      <c r="F42" s="444"/>
      <c r="G42" s="445"/>
      <c r="H42" s="443"/>
      <c r="I42" s="456"/>
      <c r="J42" s="456"/>
      <c r="K42" s="456"/>
    </row>
    <row r="43" spans="1:11" ht="16.5" customHeight="1">
      <c r="A43" s="398">
        <v>32</v>
      </c>
      <c r="B43" s="403" t="s">
        <v>32</v>
      </c>
      <c r="C43" s="488"/>
      <c r="D43" s="488"/>
      <c r="E43" s="443"/>
      <c r="F43" s="444"/>
      <c r="G43" s="445"/>
      <c r="H43" s="443"/>
      <c r="I43" s="456"/>
      <c r="J43" s="456"/>
      <c r="K43" s="456"/>
    </row>
    <row r="44" spans="1:11" ht="16.5" customHeight="1">
      <c r="A44" s="398">
        <v>33</v>
      </c>
      <c r="B44" s="403" t="s">
        <v>31</v>
      </c>
      <c r="C44" s="488"/>
      <c r="D44" s="488"/>
      <c r="E44" s="443"/>
      <c r="F44" s="444"/>
      <c r="G44" s="445"/>
      <c r="H44" s="443"/>
      <c r="I44" s="456"/>
      <c r="J44" s="456"/>
      <c r="K44" s="456"/>
    </row>
    <row r="45" spans="1:11" ht="16.5" customHeight="1">
      <c r="A45" s="398">
        <v>34</v>
      </c>
      <c r="B45" s="403" t="s">
        <v>178</v>
      </c>
      <c r="C45" s="488"/>
      <c r="D45" s="488"/>
      <c r="E45" s="443"/>
      <c r="F45" s="444"/>
      <c r="G45" s="445"/>
      <c r="H45" s="443"/>
      <c r="I45" s="456"/>
      <c r="J45" s="456"/>
      <c r="K45" s="456"/>
    </row>
    <row r="46" spans="1:11" ht="16.5" customHeight="1">
      <c r="A46" s="398">
        <v>35</v>
      </c>
      <c r="B46" s="403" t="s">
        <v>179</v>
      </c>
      <c r="C46" s="488"/>
      <c r="D46" s="488"/>
      <c r="E46" s="443"/>
      <c r="F46" s="444"/>
      <c r="G46" s="445"/>
      <c r="H46" s="443"/>
      <c r="I46" s="456"/>
      <c r="J46" s="456"/>
      <c r="K46" s="456"/>
    </row>
    <row r="47" spans="1:11" ht="16.5" customHeight="1">
      <c r="A47" s="398">
        <v>36</v>
      </c>
      <c r="B47" s="403" t="s">
        <v>154</v>
      </c>
      <c r="C47" s="488"/>
      <c r="D47" s="488"/>
      <c r="E47" s="443"/>
      <c r="F47" s="444"/>
      <c r="G47" s="445"/>
      <c r="H47" s="451"/>
      <c r="I47" s="456"/>
      <c r="J47" s="456"/>
      <c r="K47" s="456"/>
    </row>
    <row r="48" spans="1:11" ht="16.5" customHeight="1">
      <c r="A48" s="398">
        <v>37</v>
      </c>
      <c r="B48" s="403" t="s">
        <v>34</v>
      </c>
      <c r="C48" s="488"/>
      <c r="D48" s="488"/>
      <c r="E48" s="443"/>
      <c r="F48" s="444"/>
      <c r="G48" s="445"/>
      <c r="H48" s="459"/>
      <c r="I48" s="456"/>
      <c r="J48" s="456"/>
      <c r="K48" s="456"/>
    </row>
    <row r="49" spans="1:12" ht="16.5" customHeight="1">
      <c r="A49" s="398">
        <v>38</v>
      </c>
      <c r="B49" s="403" t="s">
        <v>35</v>
      </c>
      <c r="C49" s="488"/>
      <c r="D49" s="488"/>
      <c r="E49" s="443"/>
      <c r="F49" s="444"/>
      <c r="G49" s="445">
        <v>63.7</v>
      </c>
      <c r="H49" s="443">
        <v>63.7</v>
      </c>
      <c r="I49" s="456"/>
      <c r="J49" s="456">
        <v>63.7</v>
      </c>
      <c r="K49" s="456"/>
    </row>
    <row r="50" spans="1:12" ht="16.5" customHeight="1">
      <c r="A50" s="398">
        <v>39</v>
      </c>
      <c r="B50" s="403" t="s">
        <v>36</v>
      </c>
      <c r="C50" s="488"/>
      <c r="D50" s="488"/>
      <c r="E50" s="443"/>
      <c r="F50" s="444"/>
      <c r="G50" s="445"/>
      <c r="H50" s="443"/>
      <c r="I50" s="456"/>
      <c r="J50" s="456"/>
      <c r="K50" s="456"/>
    </row>
    <row r="51" spans="1:12" ht="16.5" customHeight="1">
      <c r="A51" s="398">
        <v>40</v>
      </c>
      <c r="B51" s="403" t="s">
        <v>37</v>
      </c>
      <c r="C51" s="488"/>
      <c r="D51" s="488"/>
      <c r="E51" s="443"/>
      <c r="F51" s="444"/>
      <c r="G51" s="445"/>
      <c r="H51" s="443"/>
      <c r="I51" s="456"/>
      <c r="J51" s="456"/>
      <c r="K51" s="456"/>
    </row>
    <row r="52" spans="1:12" ht="16.5" customHeight="1">
      <c r="A52" s="398">
        <v>41</v>
      </c>
      <c r="B52" s="403" t="s">
        <v>38</v>
      </c>
      <c r="C52" s="488"/>
      <c r="D52" s="488"/>
      <c r="E52" s="443"/>
      <c r="F52" s="444"/>
      <c r="G52" s="445"/>
      <c r="H52" s="443"/>
      <c r="I52" s="456"/>
      <c r="J52" s="456"/>
      <c r="K52" s="456"/>
    </row>
    <row r="53" spans="1:12" ht="16.5" customHeight="1">
      <c r="A53" s="398">
        <v>42</v>
      </c>
      <c r="B53" s="403" t="s">
        <v>39</v>
      </c>
      <c r="C53" s="488"/>
      <c r="D53" s="488"/>
      <c r="E53" s="443"/>
      <c r="F53" s="444"/>
      <c r="G53" s="445"/>
      <c r="H53" s="443"/>
      <c r="I53" s="456"/>
      <c r="J53" s="456"/>
      <c r="K53" s="456"/>
    </row>
    <row r="54" spans="1:12" ht="16.5" customHeight="1">
      <c r="A54" s="398">
        <v>43</v>
      </c>
      <c r="B54" s="403" t="s">
        <v>180</v>
      </c>
      <c r="C54" s="488"/>
      <c r="D54" s="488"/>
      <c r="E54" s="443"/>
      <c r="F54" s="444"/>
      <c r="G54" s="445"/>
      <c r="H54" s="443"/>
      <c r="I54" s="456"/>
      <c r="J54" s="456"/>
      <c r="K54" s="456"/>
    </row>
    <row r="55" spans="1:12" ht="16.5" customHeight="1">
      <c r="A55" s="398">
        <v>44</v>
      </c>
      <c r="B55" s="585" t="s">
        <v>212</v>
      </c>
      <c r="C55" s="405"/>
      <c r="D55" s="405"/>
      <c r="E55" s="443"/>
      <c r="F55" s="444"/>
      <c r="G55" s="445"/>
      <c r="H55" s="443"/>
      <c r="I55" s="456"/>
      <c r="J55" s="456"/>
      <c r="K55" s="456"/>
    </row>
    <row r="56" spans="1:12" ht="16.5" customHeight="1" thickBot="1">
      <c r="A56" s="399">
        <v>45</v>
      </c>
      <c r="B56" s="390"/>
      <c r="C56" s="391"/>
      <c r="D56" s="391"/>
      <c r="E56" s="476"/>
      <c r="F56" s="477"/>
      <c r="G56" s="478"/>
      <c r="H56" s="476"/>
      <c r="I56" s="479"/>
      <c r="J56" s="479"/>
      <c r="K56" s="479"/>
    </row>
    <row r="57" spans="1:12" ht="16.5" customHeight="1">
      <c r="A57" s="400"/>
      <c r="B57" s="409"/>
      <c r="C57" s="392"/>
      <c r="D57" s="392"/>
      <c r="E57" s="583"/>
      <c r="F57" s="583"/>
      <c r="G57" s="583"/>
      <c r="H57" s="583"/>
      <c r="I57" s="583"/>
      <c r="J57" s="583"/>
      <c r="K57" s="583"/>
    </row>
    <row r="58" spans="1:12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215.17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20.25" customHeight="1">
      <c r="A60" s="467"/>
      <c r="B60" s="411" t="s">
        <v>182</v>
      </c>
      <c r="C60" s="412"/>
      <c r="D60" s="413"/>
      <c r="E60" s="468" t="s">
        <v>257</v>
      </c>
      <c r="F60" s="414" t="s">
        <v>40</v>
      </c>
      <c r="G60" s="491" t="s">
        <v>211</v>
      </c>
      <c r="H60" s="469"/>
    </row>
    <row r="61" spans="1:12" ht="18.75" customHeight="1">
      <c r="A61" s="376"/>
      <c r="B61" s="375"/>
      <c r="C61" s="375"/>
      <c r="D61" s="375"/>
      <c r="E61" s="375"/>
      <c r="F61" s="375"/>
    </row>
    <row r="62" spans="1:12" ht="18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</row>
    <row r="64" spans="1:12" ht="20.100000000000001" customHeight="1">
      <c r="G64" s="630" t="s">
        <v>188</v>
      </c>
      <c r="H64" s="631"/>
    </row>
    <row r="65" spans="1:1" ht="20.100000000000001" customHeight="1">
      <c r="A65" s="376"/>
    </row>
    <row r="66" spans="1:1" ht="20.100000000000001" customHeight="1">
      <c r="A66" s="376"/>
    </row>
    <row r="67" spans="1:1" ht="20.100000000000001" customHeight="1">
      <c r="A67" s="376"/>
    </row>
    <row r="68" spans="1:1" ht="20.100000000000001" customHeight="1">
      <c r="A68" s="376"/>
    </row>
    <row r="69" spans="1:1" ht="20.100000000000001" customHeight="1">
      <c r="A69" s="376"/>
    </row>
    <row r="70" spans="1:1" ht="20.100000000000001" customHeight="1">
      <c r="A70" s="376"/>
    </row>
    <row r="71" spans="1:1" ht="20.100000000000001" customHeight="1">
      <c r="A71" s="376"/>
    </row>
    <row r="72" spans="1:1" ht="20.100000000000001" customHeight="1">
      <c r="A72" s="376"/>
    </row>
    <row r="73" spans="1:1" ht="20.100000000000001" customHeight="1">
      <c r="A73" s="376"/>
    </row>
    <row r="74" spans="1:1" ht="20.100000000000001" customHeight="1">
      <c r="A74" s="376"/>
    </row>
    <row r="75" spans="1:1" ht="20.100000000000001" customHeight="1">
      <c r="A75" s="376"/>
    </row>
    <row r="76" spans="1:1" ht="20.100000000000001" customHeight="1">
      <c r="A76" s="376"/>
    </row>
    <row r="77" spans="1:1" ht="20.100000000000001" customHeight="1">
      <c r="A77" s="376"/>
    </row>
    <row r="78" spans="1:1" ht="20.100000000000001" customHeight="1">
      <c r="A78" s="376"/>
    </row>
    <row r="79" spans="1:1" ht="20.100000000000001" customHeight="1">
      <c r="A79" s="376"/>
    </row>
    <row r="80" spans="1:1" ht="20.100000000000001" customHeight="1">
      <c r="A80" s="376"/>
    </row>
    <row r="81" spans="1:1" ht="20.100000000000001" customHeight="1">
      <c r="A81" s="376"/>
    </row>
    <row r="82" spans="1:1" ht="20.100000000000001" customHeight="1">
      <c r="A82" s="376"/>
    </row>
    <row r="83" spans="1:1" ht="20.100000000000001" customHeight="1">
      <c r="A83" s="376"/>
    </row>
    <row r="84" spans="1:1" ht="20.100000000000001" customHeight="1">
      <c r="A84" s="376"/>
    </row>
    <row r="85" spans="1:1" ht="20.100000000000001" customHeight="1">
      <c r="A85" s="376"/>
    </row>
    <row r="86" spans="1:1" ht="20.100000000000001" customHeight="1">
      <c r="A86" s="376"/>
    </row>
    <row r="87" spans="1:1" ht="20.100000000000001" customHeight="1">
      <c r="A87" s="376"/>
    </row>
    <row r="88" spans="1:1" ht="20.100000000000001" customHeight="1">
      <c r="A88" s="376"/>
    </row>
    <row r="89" spans="1:1" ht="20.100000000000001" customHeight="1">
      <c r="A89" s="376"/>
    </row>
    <row r="90" spans="1:1" ht="20.100000000000001" customHeight="1">
      <c r="A90" s="376"/>
    </row>
    <row r="91" spans="1:1" ht="20.100000000000001" customHeight="1">
      <c r="A91" s="376"/>
    </row>
    <row r="92" spans="1:1" ht="20.100000000000001" customHeight="1">
      <c r="A92" s="376"/>
    </row>
    <row r="93" spans="1:1" ht="20.100000000000001" customHeight="1">
      <c r="A93" s="376"/>
    </row>
    <row r="94" spans="1:1" ht="20.100000000000001" customHeight="1">
      <c r="A94" s="376"/>
    </row>
    <row r="95" spans="1:1" ht="20.100000000000001" customHeight="1">
      <c r="A95" s="376"/>
    </row>
    <row r="96" spans="1:1" ht="20.100000000000001" customHeight="1">
      <c r="A96" s="376"/>
    </row>
    <row r="97" spans="1:1" ht="20.100000000000001" customHeight="1">
      <c r="A97" s="376"/>
    </row>
    <row r="98" spans="1:1" ht="20.100000000000001" customHeight="1">
      <c r="A98" s="376"/>
    </row>
    <row r="99" spans="1:1" ht="20.100000000000001" customHeight="1">
      <c r="A99" s="376"/>
    </row>
    <row r="100" spans="1:1" ht="20.100000000000001" customHeight="1">
      <c r="A100" s="376"/>
    </row>
    <row r="101" spans="1:1" ht="20.100000000000001" customHeight="1">
      <c r="A101" s="376"/>
    </row>
    <row r="102" spans="1:1" ht="20.100000000000001" customHeight="1">
      <c r="A102" s="376"/>
    </row>
    <row r="103" spans="1:1" ht="20.100000000000001" customHeight="1">
      <c r="A103" s="376"/>
    </row>
    <row r="104" spans="1:1" ht="20.100000000000001" customHeight="1">
      <c r="A104" s="376"/>
    </row>
    <row r="105" spans="1:1" ht="20.100000000000001" customHeight="1">
      <c r="A105" s="376"/>
    </row>
    <row r="106" spans="1:1" ht="20.100000000000001" customHeight="1">
      <c r="A106" s="376"/>
    </row>
    <row r="107" spans="1:1" ht="20.100000000000001" customHeight="1">
      <c r="A107" s="376"/>
    </row>
    <row r="108" spans="1:1" ht="20.100000000000001" customHeight="1">
      <c r="A108" s="376"/>
    </row>
    <row r="109" spans="1:1" ht="20.100000000000001" customHeight="1">
      <c r="A109" s="376"/>
    </row>
    <row r="110" spans="1:1" ht="20.100000000000001" customHeight="1">
      <c r="A110" s="376"/>
    </row>
    <row r="111" spans="1:1" ht="20.100000000000001" customHeight="1">
      <c r="A111" s="376"/>
    </row>
    <row r="112" spans="1:1" ht="20.100000000000001" customHeight="1">
      <c r="A112" s="376"/>
    </row>
    <row r="113" spans="1:1" ht="20.100000000000001" customHeight="1">
      <c r="A113" s="376"/>
    </row>
    <row r="114" spans="1:1" ht="20.100000000000001" customHeight="1">
      <c r="A114" s="376"/>
    </row>
    <row r="115" spans="1:1" ht="20.100000000000001" customHeight="1">
      <c r="A115" s="376"/>
    </row>
    <row r="116" spans="1:1" ht="20.100000000000001" customHeight="1">
      <c r="A116" s="376"/>
    </row>
    <row r="117" spans="1:1" ht="20.100000000000001" customHeight="1">
      <c r="A117" s="376"/>
    </row>
    <row r="118" spans="1:1" ht="20.100000000000001" customHeight="1">
      <c r="A118" s="376"/>
    </row>
    <row r="119" spans="1:1" ht="20.100000000000001" customHeight="1">
      <c r="A119" s="376"/>
    </row>
    <row r="120" spans="1:1" ht="20.100000000000001" customHeight="1">
      <c r="A120" s="376"/>
    </row>
    <row r="121" spans="1:1" ht="20.100000000000001" customHeight="1">
      <c r="A121" s="376"/>
    </row>
    <row r="122" spans="1:1" ht="20.100000000000001" customHeight="1">
      <c r="A122" s="376"/>
    </row>
    <row r="123" spans="1:1" ht="20.100000000000001" customHeight="1">
      <c r="A123" s="376"/>
    </row>
    <row r="124" spans="1:1" ht="20.100000000000001" customHeight="1">
      <c r="A124" s="376"/>
    </row>
    <row r="125" spans="1:1" ht="20.100000000000001" customHeight="1">
      <c r="A125" s="376"/>
    </row>
    <row r="126" spans="1:1" ht="20.100000000000001" customHeight="1">
      <c r="A126" s="376"/>
    </row>
    <row r="127" spans="1:1" ht="20.100000000000001" customHeight="1">
      <c r="A127" s="376"/>
    </row>
    <row r="128" spans="1:1" ht="20.100000000000001" customHeight="1">
      <c r="A128" s="376"/>
    </row>
    <row r="129" spans="1:1" ht="20.100000000000001" customHeight="1">
      <c r="A129" s="376"/>
    </row>
    <row r="130" spans="1:1" ht="20.100000000000001" customHeight="1">
      <c r="A130" s="376"/>
    </row>
    <row r="131" spans="1:1" ht="20.100000000000001" customHeight="1">
      <c r="A131" s="376"/>
    </row>
    <row r="132" spans="1:1" ht="20.100000000000001" customHeight="1">
      <c r="A132" s="376"/>
    </row>
    <row r="133" spans="1:1" ht="20.100000000000001" customHeight="1">
      <c r="A133" s="376"/>
    </row>
    <row r="134" spans="1:1" ht="20.100000000000001" customHeight="1">
      <c r="A134" s="376"/>
    </row>
    <row r="135" spans="1:1" ht="20.100000000000001" customHeight="1">
      <c r="A135" s="376"/>
    </row>
    <row r="136" spans="1:1" ht="20.100000000000001" customHeight="1">
      <c r="A136" s="376"/>
    </row>
    <row r="137" spans="1:1" ht="20.100000000000001" customHeight="1">
      <c r="A137" s="376"/>
    </row>
    <row r="138" spans="1:1" ht="20.100000000000001" customHeight="1">
      <c r="A138" s="376"/>
    </row>
    <row r="139" spans="1:1" ht="20.100000000000001" customHeight="1">
      <c r="A139" s="376"/>
    </row>
    <row r="140" spans="1:1" ht="20.100000000000001" customHeight="1">
      <c r="A140" s="376"/>
    </row>
    <row r="141" spans="1:1" ht="20.100000000000001" customHeight="1">
      <c r="A141" s="376"/>
    </row>
    <row r="142" spans="1:1" ht="20.100000000000001" customHeight="1">
      <c r="A142" s="376"/>
    </row>
    <row r="143" spans="1:1" ht="20.100000000000001" customHeight="1">
      <c r="A143" s="376"/>
    </row>
    <row r="144" spans="1:1" ht="20.100000000000001" customHeight="1">
      <c r="A144" s="376"/>
    </row>
    <row r="145" spans="1:1" ht="20.100000000000001" customHeight="1">
      <c r="A145" s="376"/>
    </row>
    <row r="146" spans="1:1" ht="20.100000000000001" customHeight="1">
      <c r="A146" s="376"/>
    </row>
    <row r="147" spans="1:1" ht="20.100000000000001" customHeight="1">
      <c r="A147" s="376"/>
    </row>
    <row r="148" spans="1:1" ht="20.100000000000001" customHeight="1">
      <c r="A148" s="376"/>
    </row>
    <row r="149" spans="1:1" ht="20.100000000000001" customHeight="1">
      <c r="A149" s="376"/>
    </row>
    <row r="150" spans="1:1" ht="20.100000000000001" customHeight="1">
      <c r="A150" s="376"/>
    </row>
    <row r="151" spans="1:1" ht="20.100000000000001" customHeight="1">
      <c r="A151" s="376"/>
    </row>
    <row r="152" spans="1:1" ht="20.100000000000001" customHeight="1">
      <c r="A152" s="376"/>
    </row>
    <row r="153" spans="1:1" ht="20.100000000000001" customHeight="1">
      <c r="A153" s="376"/>
    </row>
    <row r="154" spans="1:1" ht="20.100000000000001" customHeight="1">
      <c r="A154" s="376"/>
    </row>
    <row r="155" spans="1:1" ht="20.100000000000001" customHeight="1">
      <c r="A155" s="376"/>
    </row>
    <row r="156" spans="1:1" ht="20.100000000000001" customHeight="1">
      <c r="A156" s="376"/>
    </row>
    <row r="157" spans="1:1" ht="20.100000000000001" customHeight="1">
      <c r="A157" s="376"/>
    </row>
    <row r="158" spans="1:1" ht="20.100000000000001" customHeight="1">
      <c r="A158" s="376"/>
    </row>
    <row r="159" spans="1:1" ht="20.100000000000001" customHeight="1">
      <c r="A159" s="376"/>
    </row>
    <row r="160" spans="1:1" ht="20.100000000000001" customHeight="1">
      <c r="A160" s="376"/>
    </row>
    <row r="161" spans="1:1" ht="20.100000000000001" customHeight="1">
      <c r="A161" s="376"/>
    </row>
    <row r="162" spans="1:1" ht="20.100000000000001" customHeight="1">
      <c r="A162" s="376"/>
    </row>
    <row r="163" spans="1:1" ht="20.100000000000001" customHeight="1">
      <c r="A163" s="376"/>
    </row>
    <row r="164" spans="1:1" ht="20.100000000000001" customHeight="1">
      <c r="A164" s="376"/>
    </row>
    <row r="165" spans="1:1" ht="20.100000000000001" customHeight="1">
      <c r="A165" s="376"/>
    </row>
    <row r="166" spans="1:1" ht="20.100000000000001" customHeight="1">
      <c r="A166" s="376"/>
    </row>
    <row r="167" spans="1:1" ht="20.100000000000001" customHeight="1">
      <c r="A167" s="376"/>
    </row>
    <row r="168" spans="1:1" ht="20.100000000000001" customHeight="1">
      <c r="A168" s="376"/>
    </row>
    <row r="169" spans="1:1" ht="20.100000000000001" customHeight="1">
      <c r="A169" s="376"/>
    </row>
    <row r="170" spans="1:1" ht="20.100000000000001" customHeight="1">
      <c r="A170" s="376"/>
    </row>
    <row r="171" spans="1:1" ht="20.100000000000001" customHeight="1">
      <c r="A171" s="376"/>
    </row>
    <row r="172" spans="1:1" ht="20.100000000000001" customHeight="1">
      <c r="A172" s="376"/>
    </row>
    <row r="173" spans="1:1" ht="20.100000000000001" customHeight="1">
      <c r="A173" s="376"/>
    </row>
    <row r="174" spans="1:1" ht="20.100000000000001" customHeight="1">
      <c r="A174" s="376"/>
    </row>
    <row r="175" spans="1:1" ht="20.100000000000001" customHeight="1">
      <c r="A175" s="376"/>
    </row>
    <row r="176" spans="1:1" ht="20.100000000000001" customHeight="1">
      <c r="A176" s="376"/>
    </row>
    <row r="177" spans="1:1" ht="20.100000000000001" customHeight="1">
      <c r="A177" s="376"/>
    </row>
    <row r="178" spans="1:1" ht="20.100000000000001" customHeight="1">
      <c r="A178" s="376"/>
    </row>
    <row r="179" spans="1:1" ht="20.100000000000001" customHeight="1">
      <c r="A179" s="376"/>
    </row>
    <row r="180" spans="1:1" ht="20.100000000000001" customHeight="1">
      <c r="A180" s="376"/>
    </row>
    <row r="181" spans="1:1" ht="20.100000000000001" customHeight="1">
      <c r="A181" s="376"/>
    </row>
    <row r="182" spans="1:1" ht="20.100000000000001" customHeight="1">
      <c r="A182" s="376"/>
    </row>
    <row r="183" spans="1:1" ht="20.100000000000001" customHeight="1">
      <c r="A183" s="376"/>
    </row>
    <row r="184" spans="1:1" ht="20.100000000000001" customHeight="1">
      <c r="A184" s="376"/>
    </row>
    <row r="185" spans="1:1" ht="20.100000000000001" customHeight="1">
      <c r="A185" s="376"/>
    </row>
    <row r="186" spans="1:1" ht="20.100000000000001" customHeight="1">
      <c r="A186" s="376"/>
    </row>
    <row r="187" spans="1:1" ht="20.100000000000001" customHeight="1">
      <c r="A187" s="376"/>
    </row>
    <row r="188" spans="1:1" ht="20.100000000000001" customHeight="1">
      <c r="A188" s="376"/>
    </row>
    <row r="189" spans="1:1" ht="20.100000000000001" customHeight="1">
      <c r="A189" s="376"/>
    </row>
    <row r="190" spans="1:1" ht="20.100000000000001" customHeight="1">
      <c r="A190" s="376"/>
    </row>
    <row r="191" spans="1:1" ht="20.100000000000001" customHeight="1">
      <c r="A191" s="376"/>
    </row>
    <row r="192" spans="1:1" ht="20.100000000000001" customHeight="1">
      <c r="A192" s="376"/>
    </row>
    <row r="193" spans="1:1" ht="20.100000000000001" customHeight="1">
      <c r="A193" s="376"/>
    </row>
    <row r="194" spans="1:1" ht="20.100000000000001" customHeight="1">
      <c r="A194" s="376"/>
    </row>
    <row r="195" spans="1:1" ht="20.100000000000001" customHeight="1">
      <c r="A195" s="376"/>
    </row>
    <row r="196" spans="1:1" ht="20.100000000000001" customHeight="1">
      <c r="A196" s="376"/>
    </row>
    <row r="197" spans="1:1" ht="20.100000000000001" customHeight="1">
      <c r="A197" s="376"/>
    </row>
    <row r="198" spans="1:1" ht="20.100000000000001" customHeight="1">
      <c r="A198" s="376"/>
    </row>
    <row r="199" spans="1:1" ht="20.100000000000001" customHeight="1">
      <c r="A199" s="376"/>
    </row>
    <row r="200" spans="1:1" ht="20.100000000000001" customHeight="1">
      <c r="A200" s="376"/>
    </row>
    <row r="201" spans="1:1" ht="20.100000000000001" customHeight="1">
      <c r="A201" s="376"/>
    </row>
    <row r="202" spans="1:1" ht="20.100000000000001" customHeight="1">
      <c r="A202" s="376"/>
    </row>
    <row r="203" spans="1:1" ht="20.100000000000001" customHeight="1">
      <c r="A203" s="376"/>
    </row>
    <row r="204" spans="1:1" ht="20.100000000000001" customHeight="1">
      <c r="A204" s="376"/>
    </row>
    <row r="205" spans="1:1" ht="20.100000000000001" customHeight="1">
      <c r="A205" s="376"/>
    </row>
    <row r="206" spans="1:1" ht="20.100000000000001" customHeight="1">
      <c r="A206" s="376"/>
    </row>
    <row r="207" spans="1:1" ht="20.100000000000001" customHeight="1">
      <c r="A207" s="376"/>
    </row>
    <row r="208" spans="1:1" ht="20.100000000000001" customHeight="1">
      <c r="A208" s="376"/>
    </row>
    <row r="209" spans="1:1" ht="20.100000000000001" customHeight="1">
      <c r="A209" s="376"/>
    </row>
    <row r="210" spans="1:1" ht="20.100000000000001" customHeight="1">
      <c r="A210" s="376"/>
    </row>
    <row r="211" spans="1:1" ht="20.100000000000001" customHeight="1">
      <c r="A211" s="376"/>
    </row>
    <row r="212" spans="1:1" ht="20.100000000000001" customHeight="1">
      <c r="A212" s="376"/>
    </row>
    <row r="213" spans="1:1" ht="20.100000000000001" customHeight="1">
      <c r="A213" s="376"/>
    </row>
    <row r="214" spans="1:1" ht="20.100000000000001" customHeight="1">
      <c r="A214" s="376"/>
    </row>
    <row r="215" spans="1:1" ht="20.100000000000001" customHeight="1">
      <c r="A215" s="376"/>
    </row>
    <row r="216" spans="1:1" ht="20.100000000000001" customHeight="1">
      <c r="A216" s="376"/>
    </row>
    <row r="217" spans="1:1" ht="20.100000000000001" customHeight="1">
      <c r="A217" s="376"/>
    </row>
    <row r="218" spans="1:1" ht="20.100000000000001" customHeight="1">
      <c r="A218" s="376"/>
    </row>
    <row r="219" spans="1:1" ht="20.100000000000001" customHeight="1">
      <c r="A219" s="376"/>
    </row>
    <row r="220" spans="1:1" ht="20.100000000000001" customHeight="1">
      <c r="A220" s="376"/>
    </row>
    <row r="221" spans="1:1" ht="20.100000000000001" customHeight="1">
      <c r="A221" s="376"/>
    </row>
    <row r="222" spans="1:1" ht="20.100000000000001" customHeight="1">
      <c r="A222" s="376"/>
    </row>
    <row r="223" spans="1:1" ht="20.100000000000001" customHeight="1">
      <c r="A223" s="376"/>
    </row>
    <row r="224" spans="1:1" ht="20.100000000000001" customHeight="1">
      <c r="A224" s="376"/>
    </row>
    <row r="225" spans="1:1" ht="20.100000000000001" customHeight="1">
      <c r="A225" s="376"/>
    </row>
    <row r="226" spans="1:1" ht="20.100000000000001" customHeight="1">
      <c r="A226" s="376"/>
    </row>
    <row r="227" spans="1:1" ht="20.100000000000001" customHeight="1">
      <c r="A227" s="376"/>
    </row>
    <row r="228" spans="1:1" ht="20.100000000000001" customHeight="1">
      <c r="A228" s="376"/>
    </row>
    <row r="229" spans="1:1" ht="20.100000000000001" customHeight="1">
      <c r="A229" s="376"/>
    </row>
    <row r="230" spans="1:1" ht="20.100000000000001" customHeight="1">
      <c r="A230" s="376"/>
    </row>
    <row r="231" spans="1:1" ht="20.100000000000001" customHeight="1">
      <c r="A231" s="376"/>
    </row>
    <row r="232" spans="1:1" ht="20.100000000000001" customHeight="1">
      <c r="A232" s="376"/>
    </row>
    <row r="233" spans="1:1" ht="20.100000000000001" customHeight="1">
      <c r="A233" s="376"/>
    </row>
    <row r="234" spans="1:1" ht="20.100000000000001" customHeight="1">
      <c r="A234" s="376"/>
    </row>
    <row r="235" spans="1:1" ht="20.100000000000001" customHeight="1">
      <c r="A235" s="376"/>
    </row>
    <row r="236" spans="1:1" ht="20.100000000000001" customHeight="1">
      <c r="A236" s="376"/>
    </row>
    <row r="237" spans="1:1" ht="20.100000000000001" customHeight="1">
      <c r="A237" s="376"/>
    </row>
    <row r="238" spans="1:1" ht="20.100000000000001" customHeight="1">
      <c r="A238" s="376"/>
    </row>
    <row r="239" spans="1:1" ht="20.100000000000001" customHeight="1">
      <c r="A239" s="376"/>
    </row>
    <row r="240" spans="1:1" ht="20.100000000000001" customHeight="1">
      <c r="A240" s="376"/>
    </row>
    <row r="241" spans="1:1" ht="20.100000000000001" customHeight="1">
      <c r="A241" s="376"/>
    </row>
    <row r="242" spans="1:1" ht="20.100000000000001" customHeight="1">
      <c r="A242" s="376"/>
    </row>
    <row r="243" spans="1:1" ht="20.100000000000001" customHeight="1">
      <c r="A243" s="376"/>
    </row>
    <row r="244" spans="1:1" ht="20.100000000000001" customHeight="1">
      <c r="A244" s="376"/>
    </row>
    <row r="245" spans="1:1" ht="20.100000000000001" customHeight="1">
      <c r="A245" s="376"/>
    </row>
    <row r="246" spans="1:1" ht="20.100000000000001" customHeight="1">
      <c r="A246" s="376"/>
    </row>
    <row r="247" spans="1:1" ht="20.100000000000001" customHeight="1">
      <c r="A247" s="376"/>
    </row>
    <row r="248" spans="1:1" ht="20.100000000000001" customHeight="1">
      <c r="A248" s="376"/>
    </row>
    <row r="249" spans="1:1" ht="20.100000000000001" customHeight="1">
      <c r="A249" s="376"/>
    </row>
    <row r="250" spans="1:1" ht="20.100000000000001" customHeight="1">
      <c r="A250" s="376"/>
    </row>
    <row r="251" spans="1:1" ht="20.100000000000001" customHeight="1">
      <c r="A251" s="376"/>
    </row>
    <row r="252" spans="1:1" ht="20.100000000000001" customHeight="1">
      <c r="A252" s="376"/>
    </row>
    <row r="253" spans="1:1" ht="20.100000000000001" customHeight="1">
      <c r="A253" s="376"/>
    </row>
    <row r="254" spans="1:1" ht="20.100000000000001" customHeight="1">
      <c r="A254" s="376"/>
    </row>
    <row r="255" spans="1:1" ht="20.100000000000001" customHeight="1">
      <c r="A255" s="376"/>
    </row>
    <row r="256" spans="1:1" ht="20.100000000000001" customHeight="1">
      <c r="A256" s="376"/>
    </row>
    <row r="257" spans="1:1" ht="20.100000000000001" customHeight="1">
      <c r="A257" s="376"/>
    </row>
    <row r="258" spans="1:1" ht="20.100000000000001" customHeight="1">
      <c r="A258" s="376"/>
    </row>
    <row r="259" spans="1:1" ht="20.100000000000001" customHeight="1">
      <c r="A259" s="376"/>
    </row>
    <row r="260" spans="1:1" ht="20.100000000000001" customHeight="1">
      <c r="A260" s="376"/>
    </row>
    <row r="261" spans="1:1" ht="20.100000000000001" customHeight="1">
      <c r="A261" s="376"/>
    </row>
    <row r="262" spans="1:1" ht="20.100000000000001" customHeight="1">
      <c r="A262" s="376"/>
    </row>
    <row r="263" spans="1:1" ht="20.100000000000001" customHeight="1">
      <c r="A263" s="376"/>
    </row>
    <row r="264" spans="1:1" ht="20.100000000000001" customHeight="1">
      <c r="A264" s="376"/>
    </row>
    <row r="265" spans="1:1" ht="20.100000000000001" customHeight="1">
      <c r="A265" s="376"/>
    </row>
    <row r="266" spans="1:1" ht="20.100000000000001" customHeight="1">
      <c r="A266" s="376"/>
    </row>
    <row r="267" spans="1:1" ht="20.100000000000001" customHeight="1">
      <c r="A267" s="376"/>
    </row>
    <row r="268" spans="1:1" ht="20.100000000000001" customHeight="1">
      <c r="A268" s="376"/>
    </row>
    <row r="269" spans="1:1" ht="20.100000000000001" customHeight="1">
      <c r="A269" s="376"/>
    </row>
    <row r="270" spans="1:1" ht="20.100000000000001" customHeight="1">
      <c r="A270" s="376"/>
    </row>
    <row r="271" spans="1:1" ht="20.100000000000001" customHeight="1">
      <c r="A271" s="376"/>
    </row>
    <row r="272" spans="1:1" ht="20.100000000000001" customHeight="1">
      <c r="A272" s="376"/>
    </row>
    <row r="273" spans="1:1" ht="20.100000000000001" customHeight="1">
      <c r="A273" s="376"/>
    </row>
    <row r="274" spans="1:1" ht="20.100000000000001" customHeight="1">
      <c r="A274" s="376"/>
    </row>
    <row r="275" spans="1:1" ht="20.100000000000001" customHeight="1">
      <c r="A275" s="376"/>
    </row>
    <row r="276" spans="1:1" ht="20.100000000000001" customHeight="1">
      <c r="A276" s="376"/>
    </row>
    <row r="277" spans="1:1" ht="20.100000000000001" customHeight="1">
      <c r="A277" s="376"/>
    </row>
    <row r="278" spans="1:1" ht="20.100000000000001" customHeight="1">
      <c r="A278" s="376"/>
    </row>
    <row r="279" spans="1:1" ht="20.100000000000001" customHeight="1">
      <c r="A279" s="376"/>
    </row>
    <row r="280" spans="1:1" ht="20.100000000000001" customHeight="1">
      <c r="A280" s="376"/>
    </row>
    <row r="281" spans="1:1" ht="20.100000000000001" customHeight="1">
      <c r="A281" s="376"/>
    </row>
    <row r="282" spans="1:1" ht="20.100000000000001" customHeight="1">
      <c r="A282" s="376"/>
    </row>
    <row r="283" spans="1:1" ht="20.100000000000001" customHeight="1">
      <c r="A283" s="376"/>
    </row>
    <row r="284" spans="1:1" ht="20.100000000000001" customHeight="1">
      <c r="A284" s="376"/>
    </row>
    <row r="285" spans="1:1" ht="20.100000000000001" customHeight="1">
      <c r="A285" s="376"/>
    </row>
    <row r="286" spans="1:1" ht="20.100000000000001" customHeight="1">
      <c r="A286" s="376"/>
    </row>
    <row r="287" spans="1:1" ht="20.100000000000001" customHeight="1">
      <c r="A287" s="376"/>
    </row>
    <row r="288" spans="1:1" ht="20.100000000000001" customHeight="1">
      <c r="A288" s="376"/>
    </row>
    <row r="289" spans="1:1" ht="20.100000000000001" customHeight="1">
      <c r="A289" s="376"/>
    </row>
    <row r="290" spans="1:1" ht="20.100000000000001" customHeight="1">
      <c r="A290" s="376"/>
    </row>
    <row r="291" spans="1:1" ht="20.100000000000001" customHeight="1">
      <c r="A291" s="376"/>
    </row>
    <row r="292" spans="1:1" ht="20.100000000000001" customHeight="1">
      <c r="A292" s="376"/>
    </row>
    <row r="293" spans="1:1" ht="20.100000000000001" customHeight="1">
      <c r="A293" s="376"/>
    </row>
    <row r="294" spans="1:1" ht="20.100000000000001" customHeight="1">
      <c r="A294" s="376"/>
    </row>
    <row r="295" spans="1:1" ht="20.100000000000001" customHeight="1">
      <c r="A295" s="376"/>
    </row>
    <row r="296" spans="1:1" ht="20.100000000000001" customHeight="1">
      <c r="A296" s="376"/>
    </row>
    <row r="297" spans="1:1" ht="20.100000000000001" customHeight="1">
      <c r="A297" s="376"/>
    </row>
    <row r="298" spans="1:1" ht="20.100000000000001" customHeight="1">
      <c r="A298" s="376"/>
    </row>
    <row r="299" spans="1:1" ht="20.100000000000001" customHeight="1">
      <c r="A299" s="376"/>
    </row>
    <row r="300" spans="1:1" ht="20.100000000000001" customHeight="1">
      <c r="A300" s="376"/>
    </row>
    <row r="301" spans="1:1" ht="20.100000000000001" customHeight="1">
      <c r="A301" s="376"/>
    </row>
    <row r="302" spans="1:1" ht="20.100000000000001" customHeight="1">
      <c r="A302" s="376"/>
    </row>
    <row r="303" spans="1:1" ht="20.100000000000001" customHeight="1">
      <c r="A303" s="376"/>
    </row>
    <row r="304" spans="1:1" ht="20.100000000000001" customHeight="1">
      <c r="A304" s="376"/>
    </row>
    <row r="305" spans="1:1" ht="20.100000000000001" customHeight="1">
      <c r="A305" s="376"/>
    </row>
    <row r="306" spans="1:1" ht="20.100000000000001" customHeight="1">
      <c r="A306" s="376"/>
    </row>
    <row r="307" spans="1:1" ht="20.100000000000001" customHeight="1">
      <c r="A307" s="376"/>
    </row>
    <row r="308" spans="1:1" ht="20.100000000000001" customHeight="1">
      <c r="A308" s="376"/>
    </row>
    <row r="309" spans="1:1" ht="20.100000000000001" customHeight="1">
      <c r="A309" s="376"/>
    </row>
    <row r="310" spans="1:1" ht="20.100000000000001" customHeight="1">
      <c r="A310" s="376"/>
    </row>
    <row r="311" spans="1:1" ht="20.100000000000001" customHeight="1">
      <c r="A311" s="376"/>
    </row>
    <row r="312" spans="1:1" ht="20.100000000000001" customHeight="1">
      <c r="A312" s="376"/>
    </row>
    <row r="313" spans="1:1" ht="20.100000000000001" customHeight="1">
      <c r="A313" s="376"/>
    </row>
    <row r="314" spans="1:1" ht="20.100000000000001" customHeight="1">
      <c r="A314" s="376"/>
    </row>
    <row r="315" spans="1:1" ht="20.100000000000001" customHeight="1">
      <c r="A315" s="376"/>
    </row>
    <row r="316" spans="1:1" ht="20.100000000000001" customHeight="1">
      <c r="A316" s="376"/>
    </row>
    <row r="317" spans="1:1" ht="20.100000000000001" customHeight="1">
      <c r="A317" s="376"/>
    </row>
    <row r="318" spans="1:1" ht="20.100000000000001" customHeight="1">
      <c r="A318" s="376"/>
    </row>
    <row r="319" spans="1:1" ht="20.100000000000001" customHeight="1">
      <c r="A319" s="376"/>
    </row>
    <row r="320" spans="1:1" ht="20.100000000000001" customHeight="1">
      <c r="A320" s="376"/>
    </row>
    <row r="321" spans="1:1" ht="20.100000000000001" customHeight="1">
      <c r="A321" s="376"/>
    </row>
    <row r="322" spans="1:1" ht="20.100000000000001" customHeight="1">
      <c r="A322" s="376"/>
    </row>
    <row r="323" spans="1:1" ht="20.100000000000001" customHeight="1">
      <c r="A323" s="376"/>
    </row>
    <row r="324" spans="1:1" ht="20.100000000000001" customHeight="1">
      <c r="A324" s="376"/>
    </row>
    <row r="325" spans="1:1" ht="20.100000000000001" customHeight="1">
      <c r="A325" s="376"/>
    </row>
    <row r="326" spans="1:1" ht="20.100000000000001" customHeight="1">
      <c r="A326" s="376"/>
    </row>
    <row r="327" spans="1:1" ht="20.100000000000001" customHeight="1">
      <c r="A327" s="376"/>
    </row>
    <row r="328" spans="1:1" ht="20.100000000000001" customHeight="1">
      <c r="A328" s="376"/>
    </row>
    <row r="329" spans="1:1" ht="20.100000000000001" customHeight="1">
      <c r="A329" s="376"/>
    </row>
    <row r="330" spans="1:1" ht="20.100000000000001" customHeight="1">
      <c r="A330" s="376"/>
    </row>
    <row r="331" spans="1:1" ht="20.100000000000001" customHeight="1">
      <c r="A331" s="376"/>
    </row>
    <row r="332" spans="1:1" ht="20.100000000000001" customHeight="1">
      <c r="A332" s="376"/>
    </row>
    <row r="333" spans="1:1" ht="20.100000000000001" customHeight="1">
      <c r="A333" s="376"/>
    </row>
    <row r="334" spans="1:1" ht="20.100000000000001" customHeight="1">
      <c r="A334" s="376"/>
    </row>
    <row r="335" spans="1:1" ht="20.100000000000001" customHeight="1">
      <c r="A335" s="376"/>
    </row>
    <row r="336" spans="1:1" ht="20.100000000000001" customHeight="1">
      <c r="A336" s="376"/>
    </row>
    <row r="337" spans="1:1" ht="20.100000000000001" customHeight="1">
      <c r="A337" s="376"/>
    </row>
    <row r="338" spans="1:1" ht="20.100000000000001" customHeight="1">
      <c r="A338" s="376"/>
    </row>
    <row r="339" spans="1:1" ht="20.100000000000001" customHeight="1">
      <c r="A339" s="376"/>
    </row>
    <row r="340" spans="1:1" ht="20.100000000000001" customHeight="1">
      <c r="A340" s="376"/>
    </row>
    <row r="341" spans="1:1" ht="20.100000000000001" customHeight="1">
      <c r="A341" s="376"/>
    </row>
    <row r="342" spans="1:1" ht="20.100000000000001" customHeight="1">
      <c r="A342" s="376"/>
    </row>
    <row r="343" spans="1:1" ht="20.100000000000001" customHeight="1">
      <c r="A343" s="376"/>
    </row>
    <row r="344" spans="1:1" ht="20.100000000000001" customHeight="1">
      <c r="A344" s="376"/>
    </row>
    <row r="345" spans="1:1" ht="20.100000000000001" customHeight="1">
      <c r="A345" s="376"/>
    </row>
    <row r="346" spans="1:1" ht="20.100000000000001" customHeight="1">
      <c r="A346" s="376"/>
    </row>
    <row r="347" spans="1:1" ht="20.100000000000001" customHeight="1">
      <c r="A347" s="376"/>
    </row>
    <row r="348" spans="1:1" ht="20.100000000000001" customHeight="1">
      <c r="A348" s="376"/>
    </row>
    <row r="349" spans="1:1" ht="20.100000000000001" customHeight="1">
      <c r="A349" s="376"/>
    </row>
    <row r="350" spans="1:1" ht="20.100000000000001" customHeight="1">
      <c r="A350" s="376"/>
    </row>
    <row r="351" spans="1:1" ht="20.100000000000001" customHeight="1">
      <c r="A351" s="376"/>
    </row>
    <row r="352" spans="1:1" ht="20.100000000000001" customHeight="1">
      <c r="A352" s="376"/>
    </row>
    <row r="353" spans="1:1" ht="20.100000000000001" customHeight="1">
      <c r="A353" s="376"/>
    </row>
    <row r="354" spans="1:1" ht="20.100000000000001" customHeight="1">
      <c r="A354" s="376"/>
    </row>
    <row r="355" spans="1:1" ht="20.100000000000001" customHeight="1">
      <c r="A355" s="376"/>
    </row>
    <row r="356" spans="1:1" ht="20.100000000000001" customHeight="1">
      <c r="A356" s="376"/>
    </row>
    <row r="357" spans="1:1" ht="20.100000000000001" customHeight="1">
      <c r="A357" s="376"/>
    </row>
    <row r="358" spans="1:1" ht="20.100000000000001" customHeight="1">
      <c r="A358" s="376"/>
    </row>
    <row r="359" spans="1:1" ht="20.100000000000001" customHeight="1">
      <c r="A359" s="376"/>
    </row>
    <row r="360" spans="1:1" ht="20.100000000000001" customHeight="1">
      <c r="A360" s="376"/>
    </row>
    <row r="361" spans="1:1" ht="20.100000000000001" customHeight="1">
      <c r="A361" s="376"/>
    </row>
    <row r="362" spans="1:1" ht="20.100000000000001" customHeight="1">
      <c r="A362" s="376"/>
    </row>
    <row r="363" spans="1:1" ht="20.100000000000001" customHeight="1">
      <c r="A363" s="376"/>
    </row>
    <row r="364" spans="1:1" ht="20.100000000000001" customHeight="1">
      <c r="A364" s="376"/>
    </row>
    <row r="365" spans="1:1" ht="20.100000000000001" customHeight="1">
      <c r="A365" s="376"/>
    </row>
    <row r="366" spans="1:1" ht="20.100000000000001" customHeight="1">
      <c r="A366" s="376"/>
    </row>
    <row r="367" spans="1:1" ht="20.100000000000001" customHeight="1">
      <c r="A367" s="376"/>
    </row>
    <row r="368" spans="1:1" ht="20.100000000000001" customHeight="1">
      <c r="A368" s="376"/>
    </row>
    <row r="369" spans="1:1" ht="20.100000000000001" customHeight="1">
      <c r="A369" s="376"/>
    </row>
    <row r="370" spans="1:1" ht="20.100000000000001" customHeight="1">
      <c r="A370" s="376"/>
    </row>
    <row r="371" spans="1:1" ht="20.100000000000001" customHeight="1">
      <c r="A371" s="376"/>
    </row>
    <row r="372" spans="1:1" ht="20.100000000000001" customHeight="1">
      <c r="A372" s="376"/>
    </row>
    <row r="373" spans="1:1" ht="20.100000000000001" customHeight="1">
      <c r="A373" s="376"/>
    </row>
    <row r="374" spans="1:1" ht="20.100000000000001" customHeight="1">
      <c r="A374" s="376"/>
    </row>
    <row r="375" spans="1:1" ht="20.100000000000001" customHeight="1">
      <c r="A375" s="376"/>
    </row>
    <row r="376" spans="1:1" ht="20.100000000000001" customHeight="1">
      <c r="A376" s="376"/>
    </row>
    <row r="377" spans="1:1" ht="20.100000000000001" customHeight="1">
      <c r="A377" s="376"/>
    </row>
    <row r="378" spans="1:1" ht="20.100000000000001" customHeight="1">
      <c r="A378" s="376"/>
    </row>
    <row r="379" spans="1:1" ht="20.100000000000001" customHeight="1">
      <c r="A379" s="376"/>
    </row>
    <row r="380" spans="1:1" ht="20.100000000000001" customHeight="1">
      <c r="A380" s="376"/>
    </row>
    <row r="381" spans="1:1" ht="20.100000000000001" customHeight="1">
      <c r="A381" s="376"/>
    </row>
    <row r="382" spans="1:1" ht="20.100000000000001" customHeight="1">
      <c r="A382" s="376"/>
    </row>
    <row r="383" spans="1:1" ht="20.100000000000001" customHeight="1">
      <c r="A383" s="376"/>
    </row>
    <row r="384" spans="1:1" ht="20.100000000000001" customHeight="1">
      <c r="A384" s="376"/>
    </row>
    <row r="385" spans="1:1" ht="20.100000000000001" customHeight="1">
      <c r="A385" s="376"/>
    </row>
    <row r="386" spans="1:1" ht="20.100000000000001" customHeight="1">
      <c r="A386" s="376"/>
    </row>
    <row r="387" spans="1:1" ht="20.100000000000001" customHeight="1">
      <c r="A387" s="376"/>
    </row>
    <row r="388" spans="1:1" ht="20.100000000000001" customHeight="1">
      <c r="A388" s="376"/>
    </row>
    <row r="389" spans="1:1" ht="20.100000000000001" customHeight="1">
      <c r="A389" s="376"/>
    </row>
    <row r="390" spans="1:1" ht="20.100000000000001" customHeight="1">
      <c r="A390" s="376"/>
    </row>
    <row r="391" spans="1:1" ht="20.100000000000001" customHeight="1">
      <c r="A391" s="376"/>
    </row>
    <row r="392" spans="1:1" ht="20.100000000000001" customHeight="1">
      <c r="A392" s="376"/>
    </row>
    <row r="393" spans="1:1" ht="20.100000000000001" customHeight="1">
      <c r="A393" s="376"/>
    </row>
    <row r="394" spans="1:1" ht="20.100000000000001" customHeight="1">
      <c r="A394" s="376"/>
    </row>
    <row r="395" spans="1:1" ht="20.100000000000001" customHeight="1">
      <c r="A395" s="376"/>
    </row>
    <row r="396" spans="1:1" ht="20.100000000000001" customHeight="1">
      <c r="A396" s="376"/>
    </row>
    <row r="397" spans="1:1" ht="20.100000000000001" customHeight="1">
      <c r="A397" s="376"/>
    </row>
    <row r="398" spans="1:1" ht="20.100000000000001" customHeight="1">
      <c r="A398" s="376"/>
    </row>
    <row r="399" spans="1:1" ht="20.100000000000001" customHeight="1">
      <c r="A399" s="376"/>
    </row>
    <row r="400" spans="1:1" ht="20.100000000000001" customHeight="1">
      <c r="A400" s="376"/>
    </row>
    <row r="401" spans="1:1" ht="20.100000000000001" customHeight="1">
      <c r="A401" s="376"/>
    </row>
    <row r="402" spans="1:1" ht="20.100000000000001" customHeight="1">
      <c r="A402" s="376"/>
    </row>
    <row r="403" spans="1:1" ht="20.100000000000001" customHeight="1">
      <c r="A403" s="376"/>
    </row>
    <row r="404" spans="1:1" ht="20.100000000000001" customHeight="1">
      <c r="A404" s="376"/>
    </row>
    <row r="405" spans="1:1" ht="20.100000000000001" customHeight="1">
      <c r="A405" s="376"/>
    </row>
    <row r="406" spans="1:1" ht="20.100000000000001" customHeight="1">
      <c r="A406" s="376"/>
    </row>
    <row r="407" spans="1:1" ht="20.100000000000001" customHeight="1">
      <c r="A407" s="376"/>
    </row>
    <row r="408" spans="1:1" ht="20.100000000000001" customHeight="1">
      <c r="A408" s="376"/>
    </row>
    <row r="409" spans="1:1" ht="20.100000000000001" customHeight="1">
      <c r="A409" s="376"/>
    </row>
    <row r="410" spans="1:1" ht="20.100000000000001" customHeight="1">
      <c r="A410" s="376"/>
    </row>
    <row r="411" spans="1:1" ht="20.100000000000001" customHeight="1">
      <c r="A411" s="376"/>
    </row>
    <row r="412" spans="1:1" ht="20.100000000000001" customHeight="1">
      <c r="A412" s="376"/>
    </row>
    <row r="413" spans="1:1" ht="20.100000000000001" customHeight="1">
      <c r="A413" s="376"/>
    </row>
    <row r="414" spans="1:1" ht="20.100000000000001" customHeight="1">
      <c r="A414" s="376"/>
    </row>
    <row r="415" spans="1:1" ht="20.100000000000001" customHeight="1">
      <c r="A415" s="376"/>
    </row>
    <row r="416" spans="1:1" ht="20.100000000000001" customHeight="1">
      <c r="A416" s="376"/>
    </row>
    <row r="417" spans="1:1" ht="20.100000000000001" customHeight="1">
      <c r="A417" s="376"/>
    </row>
    <row r="418" spans="1:1" ht="20.100000000000001" customHeight="1">
      <c r="A418" s="376"/>
    </row>
    <row r="419" spans="1:1" ht="20.100000000000001" customHeight="1">
      <c r="A419" s="376"/>
    </row>
    <row r="420" spans="1:1" ht="20.100000000000001" customHeight="1">
      <c r="A420" s="376"/>
    </row>
    <row r="421" spans="1:1" ht="20.100000000000001" customHeight="1">
      <c r="A421" s="376"/>
    </row>
    <row r="422" spans="1:1" ht="20.100000000000001" customHeight="1">
      <c r="A422" s="376"/>
    </row>
    <row r="423" spans="1:1" ht="20.100000000000001" customHeight="1">
      <c r="A423" s="376"/>
    </row>
    <row r="424" spans="1:1" ht="20.100000000000001" customHeight="1">
      <c r="A424" s="376"/>
    </row>
    <row r="425" spans="1:1" ht="20.100000000000001" customHeight="1">
      <c r="A425" s="376"/>
    </row>
    <row r="426" spans="1:1" ht="20.100000000000001" customHeight="1">
      <c r="A426" s="376"/>
    </row>
    <row r="427" spans="1:1" ht="20.100000000000001" customHeight="1">
      <c r="A427" s="376"/>
    </row>
    <row r="428" spans="1:1" ht="20.100000000000001" customHeight="1">
      <c r="A428" s="376"/>
    </row>
    <row r="429" spans="1:1" ht="20.100000000000001" customHeight="1">
      <c r="A429" s="376"/>
    </row>
    <row r="430" spans="1:1" ht="20.100000000000001" customHeight="1">
      <c r="A430" s="376"/>
    </row>
    <row r="431" spans="1:1" ht="20.100000000000001" customHeight="1">
      <c r="A431" s="376"/>
    </row>
    <row r="432" spans="1:1" ht="20.100000000000001" customHeight="1">
      <c r="A432" s="376"/>
    </row>
    <row r="433" spans="1:1" ht="20.100000000000001" customHeight="1">
      <c r="A433" s="376"/>
    </row>
    <row r="434" spans="1:1" ht="20.100000000000001" customHeight="1">
      <c r="A434" s="376"/>
    </row>
    <row r="435" spans="1:1" ht="20.100000000000001" customHeight="1">
      <c r="A435" s="376"/>
    </row>
    <row r="436" spans="1:1" ht="20.100000000000001" customHeight="1">
      <c r="A436" s="376"/>
    </row>
    <row r="437" spans="1:1" ht="20.100000000000001" customHeight="1">
      <c r="A437" s="376"/>
    </row>
    <row r="438" spans="1:1" ht="20.100000000000001" customHeight="1">
      <c r="A438" s="376"/>
    </row>
    <row r="439" spans="1:1" ht="20.100000000000001" customHeight="1">
      <c r="A439" s="376"/>
    </row>
    <row r="440" spans="1:1" ht="20.100000000000001" customHeight="1">
      <c r="A440" s="376"/>
    </row>
    <row r="441" spans="1:1" ht="20.100000000000001" customHeight="1">
      <c r="A441" s="376"/>
    </row>
    <row r="442" spans="1:1" ht="20.100000000000001" customHeight="1">
      <c r="A442" s="376"/>
    </row>
    <row r="443" spans="1:1" ht="20.100000000000001" customHeight="1">
      <c r="A443" s="376"/>
    </row>
    <row r="444" spans="1:1" ht="20.100000000000001" customHeight="1">
      <c r="A444" s="376"/>
    </row>
    <row r="445" spans="1:1" ht="20.100000000000001" customHeight="1">
      <c r="A445" s="376"/>
    </row>
    <row r="446" spans="1:1" ht="20.100000000000001" customHeight="1">
      <c r="A446" s="376"/>
    </row>
    <row r="447" spans="1:1" ht="20.100000000000001" customHeight="1">
      <c r="A447" s="376"/>
    </row>
    <row r="448" spans="1:1" ht="20.100000000000001" customHeight="1">
      <c r="A448" s="376"/>
    </row>
    <row r="449" spans="1:1" ht="20.100000000000001" customHeight="1">
      <c r="A449" s="376"/>
    </row>
    <row r="450" spans="1:1" ht="20.100000000000001" customHeight="1">
      <c r="A450" s="376"/>
    </row>
    <row r="451" spans="1:1" ht="20.100000000000001" customHeight="1">
      <c r="A451" s="376"/>
    </row>
    <row r="452" spans="1:1" ht="20.100000000000001" customHeight="1">
      <c r="A452" s="376"/>
    </row>
    <row r="453" spans="1:1" ht="20.100000000000001" customHeight="1">
      <c r="A453" s="376"/>
    </row>
    <row r="454" spans="1:1" ht="20.100000000000001" customHeight="1">
      <c r="A454" s="376"/>
    </row>
    <row r="455" spans="1:1" ht="20.100000000000001" customHeight="1">
      <c r="A455" s="376"/>
    </row>
    <row r="456" spans="1:1" ht="20.100000000000001" customHeight="1">
      <c r="A456" s="376"/>
    </row>
    <row r="457" spans="1:1" ht="20.100000000000001" customHeight="1">
      <c r="A457" s="376"/>
    </row>
    <row r="458" spans="1:1" ht="20.100000000000001" customHeight="1">
      <c r="A458" s="376"/>
    </row>
    <row r="459" spans="1:1" ht="20.100000000000001" customHeight="1">
      <c r="A459" s="376"/>
    </row>
    <row r="460" spans="1:1" ht="20.100000000000001" customHeight="1">
      <c r="A460" s="376"/>
    </row>
    <row r="461" spans="1:1" ht="20.100000000000001" customHeight="1">
      <c r="A461" s="376"/>
    </row>
    <row r="462" spans="1:1" ht="20.100000000000001" customHeight="1">
      <c r="A462" s="376"/>
    </row>
    <row r="463" spans="1:1" ht="20.100000000000001" customHeight="1">
      <c r="A463" s="376"/>
    </row>
    <row r="464" spans="1:1" ht="20.100000000000001" customHeight="1">
      <c r="A464" s="376"/>
    </row>
    <row r="465" spans="1:1" ht="20.100000000000001" customHeight="1">
      <c r="A465" s="376"/>
    </row>
    <row r="466" spans="1:1" ht="20.100000000000001" customHeight="1">
      <c r="A466" s="376"/>
    </row>
    <row r="467" spans="1:1" ht="20.100000000000001" customHeight="1">
      <c r="A467" s="376"/>
    </row>
    <row r="468" spans="1:1" ht="20.100000000000001" customHeight="1">
      <c r="A468" s="376"/>
    </row>
    <row r="469" spans="1:1" ht="20.100000000000001" customHeight="1">
      <c r="A469" s="376"/>
    </row>
    <row r="470" spans="1:1" ht="20.100000000000001" customHeight="1">
      <c r="A470" s="376"/>
    </row>
    <row r="471" spans="1:1" ht="20.100000000000001" customHeight="1">
      <c r="A471" s="376"/>
    </row>
    <row r="472" spans="1:1" ht="20.100000000000001" customHeight="1">
      <c r="A472" s="376"/>
    </row>
    <row r="473" spans="1:1" ht="20.100000000000001" customHeight="1">
      <c r="A473" s="376"/>
    </row>
    <row r="474" spans="1:1" ht="20.100000000000001" customHeight="1">
      <c r="A474" s="376"/>
    </row>
    <row r="475" spans="1:1" ht="20.100000000000001" customHeight="1">
      <c r="A475" s="376"/>
    </row>
    <row r="476" spans="1:1" ht="20.100000000000001" customHeight="1">
      <c r="A476" s="376"/>
    </row>
    <row r="477" spans="1:1" ht="20.100000000000001" customHeight="1">
      <c r="A477" s="376"/>
    </row>
    <row r="478" spans="1:1" ht="20.100000000000001" customHeight="1">
      <c r="A478" s="376"/>
    </row>
    <row r="479" spans="1:1" ht="20.100000000000001" customHeight="1">
      <c r="A479" s="376"/>
    </row>
    <row r="480" spans="1:1" ht="20.100000000000001" customHeight="1">
      <c r="A480" s="376"/>
    </row>
    <row r="481" spans="1:1" ht="20.100000000000001" customHeight="1">
      <c r="A481" s="376"/>
    </row>
    <row r="482" spans="1:1" ht="20.100000000000001" customHeight="1">
      <c r="A482" s="376"/>
    </row>
    <row r="483" spans="1:1" ht="20.100000000000001" customHeight="1">
      <c r="A483" s="376"/>
    </row>
    <row r="484" spans="1:1" ht="20.100000000000001" customHeight="1">
      <c r="A484" s="376"/>
    </row>
    <row r="485" spans="1:1" ht="20.100000000000001" customHeight="1">
      <c r="A485" s="376"/>
    </row>
    <row r="486" spans="1:1" ht="20.100000000000001" customHeight="1">
      <c r="A486" s="376"/>
    </row>
    <row r="487" spans="1:1" ht="20.100000000000001" customHeight="1">
      <c r="A487" s="376"/>
    </row>
    <row r="488" spans="1:1" ht="20.100000000000001" customHeight="1">
      <c r="A488" s="376"/>
    </row>
    <row r="489" spans="1:1" ht="20.100000000000001" customHeight="1">
      <c r="A489" s="376"/>
    </row>
    <row r="490" spans="1:1" ht="20.100000000000001" customHeight="1">
      <c r="A490" s="376"/>
    </row>
    <row r="491" spans="1:1" ht="20.100000000000001" customHeight="1">
      <c r="A491" s="376"/>
    </row>
    <row r="492" spans="1:1" ht="20.100000000000001" customHeight="1">
      <c r="A492" s="376"/>
    </row>
    <row r="493" spans="1:1" ht="20.100000000000001" customHeight="1">
      <c r="A493" s="376"/>
    </row>
    <row r="494" spans="1:1" ht="20.100000000000001" customHeight="1">
      <c r="A494" s="376"/>
    </row>
    <row r="495" spans="1:1" ht="20.100000000000001" customHeight="1">
      <c r="A495" s="376"/>
    </row>
    <row r="496" spans="1:1" ht="20.100000000000001" customHeight="1">
      <c r="A496" s="376"/>
    </row>
    <row r="497" spans="1:1" ht="20.100000000000001" customHeight="1">
      <c r="A497" s="376"/>
    </row>
    <row r="498" spans="1:1" ht="20.100000000000001" customHeight="1">
      <c r="A498" s="376"/>
    </row>
    <row r="499" spans="1:1" ht="20.100000000000001" customHeight="1">
      <c r="A499" s="376"/>
    </row>
    <row r="500" spans="1:1" ht="20.100000000000001" customHeight="1">
      <c r="A500" s="376"/>
    </row>
    <row r="501" spans="1:1" ht="20.100000000000001" customHeight="1">
      <c r="A501" s="376"/>
    </row>
    <row r="502" spans="1:1" ht="20.100000000000001" customHeight="1">
      <c r="A502" s="376"/>
    </row>
    <row r="503" spans="1:1" ht="20.100000000000001" customHeight="1">
      <c r="A503" s="376"/>
    </row>
    <row r="504" spans="1:1" ht="20.100000000000001" customHeight="1">
      <c r="A504" s="376"/>
    </row>
    <row r="505" spans="1:1" ht="20.100000000000001" customHeight="1">
      <c r="A505" s="376"/>
    </row>
    <row r="506" spans="1:1" ht="20.100000000000001" customHeight="1">
      <c r="A506" s="376"/>
    </row>
    <row r="507" spans="1:1" ht="20.100000000000001" customHeight="1">
      <c r="A507" s="376"/>
    </row>
    <row r="508" spans="1:1" ht="20.100000000000001" customHeight="1">
      <c r="A508" s="376"/>
    </row>
    <row r="509" spans="1:1" ht="20.100000000000001" customHeight="1">
      <c r="A509" s="376"/>
    </row>
    <row r="510" spans="1:1" ht="20.100000000000001" customHeight="1">
      <c r="A510" s="376"/>
    </row>
    <row r="511" spans="1:1" ht="20.100000000000001" customHeight="1">
      <c r="A511" s="376"/>
    </row>
    <row r="512" spans="1:1" ht="20.100000000000001" customHeight="1">
      <c r="A512" s="376"/>
    </row>
    <row r="513" spans="1:1" ht="20.100000000000001" customHeight="1">
      <c r="A513" s="376"/>
    </row>
    <row r="514" spans="1:1" ht="20.100000000000001" customHeight="1">
      <c r="A514" s="376"/>
    </row>
    <row r="515" spans="1:1" ht="20.100000000000001" customHeight="1">
      <c r="A515" s="376"/>
    </row>
    <row r="516" spans="1:1" ht="20.100000000000001" customHeight="1">
      <c r="A516" s="376"/>
    </row>
    <row r="517" spans="1:1" ht="20.100000000000001" customHeight="1">
      <c r="A517" s="376"/>
    </row>
    <row r="518" spans="1:1" ht="20.100000000000001" customHeight="1">
      <c r="A518" s="376"/>
    </row>
    <row r="519" spans="1:1" ht="20.100000000000001" customHeight="1">
      <c r="A519" s="376"/>
    </row>
    <row r="520" spans="1:1" ht="20.100000000000001" customHeight="1">
      <c r="A520" s="376"/>
    </row>
    <row r="521" spans="1:1" ht="20.100000000000001" customHeight="1">
      <c r="A521" s="376"/>
    </row>
    <row r="522" spans="1:1" ht="20.100000000000001" customHeight="1">
      <c r="A522" s="376"/>
    </row>
    <row r="523" spans="1:1" ht="20.100000000000001" customHeight="1">
      <c r="A523" s="376"/>
    </row>
    <row r="524" spans="1:1" ht="20.100000000000001" customHeight="1">
      <c r="A524" s="376"/>
    </row>
    <row r="525" spans="1:1" ht="20.100000000000001" customHeight="1">
      <c r="A525" s="376"/>
    </row>
    <row r="526" spans="1:1" ht="20.100000000000001" customHeight="1">
      <c r="A526" s="376"/>
    </row>
    <row r="527" spans="1:1" ht="20.100000000000001" customHeight="1">
      <c r="A527" s="376"/>
    </row>
    <row r="528" spans="1:1" ht="20.100000000000001" customHeight="1">
      <c r="A528" s="376"/>
    </row>
    <row r="529" spans="1:1" ht="20.100000000000001" customHeight="1">
      <c r="A529" s="376"/>
    </row>
    <row r="530" spans="1:1" ht="20.100000000000001" customHeight="1">
      <c r="A530" s="376"/>
    </row>
    <row r="531" spans="1:1" ht="20.100000000000001" customHeight="1">
      <c r="A531" s="376"/>
    </row>
    <row r="532" spans="1:1" ht="20.100000000000001" customHeight="1">
      <c r="A532" s="376"/>
    </row>
    <row r="533" spans="1:1" ht="20.100000000000001" customHeight="1">
      <c r="A533" s="376"/>
    </row>
    <row r="534" spans="1:1" ht="20.100000000000001" customHeight="1">
      <c r="A534" s="376"/>
    </row>
    <row r="535" spans="1:1" ht="20.100000000000001" customHeight="1">
      <c r="A535" s="376"/>
    </row>
    <row r="536" spans="1:1" ht="20.100000000000001" customHeight="1">
      <c r="A536" s="376"/>
    </row>
    <row r="537" spans="1:1" ht="20.100000000000001" customHeight="1">
      <c r="A537" s="376"/>
    </row>
    <row r="538" spans="1:1" ht="20.100000000000001" customHeight="1">
      <c r="A538" s="376"/>
    </row>
    <row r="539" spans="1:1" ht="20.100000000000001" customHeight="1">
      <c r="A539" s="376"/>
    </row>
    <row r="540" spans="1:1" ht="20.100000000000001" customHeight="1">
      <c r="A540" s="376"/>
    </row>
    <row r="541" spans="1:1" ht="20.100000000000001" customHeight="1">
      <c r="A541" s="376"/>
    </row>
    <row r="542" spans="1:1" ht="20.100000000000001" customHeight="1">
      <c r="A542" s="376"/>
    </row>
    <row r="543" spans="1:1" ht="20.100000000000001" customHeight="1">
      <c r="A543" s="376"/>
    </row>
    <row r="544" spans="1:1" ht="20.100000000000001" customHeight="1">
      <c r="A544" s="376"/>
    </row>
    <row r="545" spans="1:1" ht="20.100000000000001" customHeight="1">
      <c r="A545" s="376"/>
    </row>
    <row r="546" spans="1:1" ht="20.100000000000001" customHeight="1">
      <c r="A546" s="376"/>
    </row>
    <row r="547" spans="1:1" ht="20.100000000000001" customHeight="1">
      <c r="A547" s="376"/>
    </row>
    <row r="548" spans="1:1" ht="20.100000000000001" customHeight="1">
      <c r="A548" s="376"/>
    </row>
    <row r="549" spans="1:1" ht="20.100000000000001" customHeight="1">
      <c r="A549" s="376"/>
    </row>
    <row r="550" spans="1:1" ht="20.100000000000001" customHeight="1">
      <c r="A550" s="376"/>
    </row>
    <row r="551" spans="1:1" ht="20.100000000000001" customHeight="1">
      <c r="A551" s="376"/>
    </row>
    <row r="552" spans="1:1" ht="20.100000000000001" customHeight="1">
      <c r="A552" s="376"/>
    </row>
    <row r="553" spans="1:1" ht="20.100000000000001" customHeight="1">
      <c r="A553" s="376"/>
    </row>
    <row r="554" spans="1:1" ht="20.100000000000001" customHeight="1">
      <c r="A554" s="376"/>
    </row>
    <row r="555" spans="1:1" ht="20.100000000000001" customHeight="1">
      <c r="A555" s="376"/>
    </row>
    <row r="556" spans="1:1" ht="20.100000000000001" customHeight="1">
      <c r="A556" s="376"/>
    </row>
    <row r="557" spans="1:1" ht="20.100000000000001" customHeight="1">
      <c r="A557" s="376"/>
    </row>
    <row r="558" spans="1:1" ht="20.100000000000001" customHeight="1">
      <c r="A558" s="376"/>
    </row>
    <row r="559" spans="1:1" ht="20.100000000000001" customHeight="1">
      <c r="A559" s="376"/>
    </row>
    <row r="560" spans="1:1" ht="20.100000000000001" customHeight="1">
      <c r="A560" s="376"/>
    </row>
    <row r="561" spans="1:1" ht="20.100000000000001" customHeight="1">
      <c r="A561" s="376"/>
    </row>
    <row r="562" spans="1:1" ht="20.100000000000001" customHeight="1">
      <c r="A562" s="376"/>
    </row>
    <row r="563" spans="1:1" ht="20.100000000000001" customHeight="1">
      <c r="A563" s="376"/>
    </row>
    <row r="564" spans="1:1" ht="20.100000000000001" customHeight="1">
      <c r="A564" s="376"/>
    </row>
    <row r="565" spans="1:1" ht="20.100000000000001" customHeight="1">
      <c r="A565" s="376"/>
    </row>
    <row r="566" spans="1:1" ht="20.100000000000001" customHeight="1">
      <c r="A566" s="376"/>
    </row>
    <row r="567" spans="1:1" ht="20.100000000000001" customHeight="1">
      <c r="A567" s="376"/>
    </row>
    <row r="568" spans="1:1" ht="20.100000000000001" customHeight="1">
      <c r="A568" s="376"/>
    </row>
    <row r="569" spans="1:1" ht="20.100000000000001" customHeight="1">
      <c r="A569" s="376"/>
    </row>
    <row r="570" spans="1:1" ht="20.100000000000001" customHeight="1">
      <c r="A570" s="376"/>
    </row>
    <row r="571" spans="1:1" ht="20.100000000000001" customHeight="1">
      <c r="A571" s="376"/>
    </row>
    <row r="572" spans="1:1" ht="20.100000000000001" customHeight="1">
      <c r="A572" s="376"/>
    </row>
    <row r="573" spans="1:1" ht="20.100000000000001" customHeight="1">
      <c r="A573" s="376"/>
    </row>
    <row r="574" spans="1:1" ht="20.100000000000001" customHeight="1">
      <c r="A574" s="376"/>
    </row>
    <row r="575" spans="1:1" ht="20.100000000000001" customHeight="1">
      <c r="A575" s="376"/>
    </row>
    <row r="576" spans="1:1" ht="20.100000000000001" customHeight="1">
      <c r="A576" s="376"/>
    </row>
    <row r="577" spans="1:1" ht="20.100000000000001" customHeight="1">
      <c r="A577" s="376"/>
    </row>
    <row r="578" spans="1:1" ht="20.100000000000001" customHeight="1">
      <c r="A578" s="376"/>
    </row>
    <row r="579" spans="1:1" ht="20.100000000000001" customHeight="1">
      <c r="A579" s="376"/>
    </row>
    <row r="580" spans="1:1" ht="20.100000000000001" customHeight="1">
      <c r="A580" s="376"/>
    </row>
    <row r="581" spans="1:1" ht="20.100000000000001" customHeight="1">
      <c r="A581" s="376"/>
    </row>
    <row r="582" spans="1:1" ht="20.100000000000001" customHeight="1">
      <c r="A582" s="376"/>
    </row>
    <row r="583" spans="1:1" ht="20.100000000000001" customHeight="1">
      <c r="A583" s="376"/>
    </row>
    <row r="584" spans="1:1" ht="20.100000000000001" customHeight="1">
      <c r="A584" s="376"/>
    </row>
    <row r="585" spans="1:1" ht="20.100000000000001" customHeight="1">
      <c r="A585" s="376"/>
    </row>
    <row r="586" spans="1:1" ht="20.100000000000001" customHeight="1">
      <c r="A586" s="376"/>
    </row>
    <row r="587" spans="1:1" ht="20.100000000000001" customHeight="1">
      <c r="A587" s="376"/>
    </row>
    <row r="588" spans="1:1" ht="20.100000000000001" customHeight="1">
      <c r="A588" s="376"/>
    </row>
    <row r="589" spans="1:1" ht="20.100000000000001" customHeight="1">
      <c r="A589" s="376"/>
    </row>
    <row r="590" spans="1:1" ht="20.100000000000001" customHeight="1">
      <c r="A590" s="376"/>
    </row>
    <row r="591" spans="1:1" ht="20.100000000000001" customHeight="1">
      <c r="A591" s="376"/>
    </row>
    <row r="592" spans="1:1" ht="20.100000000000001" customHeight="1">
      <c r="A592" s="376"/>
    </row>
    <row r="593" spans="1:1" ht="20.100000000000001" customHeight="1">
      <c r="A593" s="376"/>
    </row>
    <row r="594" spans="1:1" ht="20.100000000000001" customHeight="1">
      <c r="A594" s="376"/>
    </row>
    <row r="595" spans="1:1" ht="20.100000000000001" customHeight="1">
      <c r="A595" s="376"/>
    </row>
    <row r="596" spans="1:1" ht="20.100000000000001" customHeight="1">
      <c r="A596" s="376"/>
    </row>
    <row r="597" spans="1:1" ht="20.100000000000001" customHeight="1">
      <c r="A597" s="376"/>
    </row>
    <row r="598" spans="1:1" ht="20.100000000000001" customHeight="1">
      <c r="A598" s="376"/>
    </row>
    <row r="599" spans="1:1" ht="20.100000000000001" customHeight="1">
      <c r="A599" s="376"/>
    </row>
    <row r="600" spans="1:1" ht="20.100000000000001" customHeight="1">
      <c r="A600" s="376"/>
    </row>
    <row r="601" spans="1:1" ht="20.100000000000001" customHeight="1">
      <c r="A601" s="376"/>
    </row>
    <row r="602" spans="1:1" ht="20.100000000000001" customHeight="1">
      <c r="A602" s="376"/>
    </row>
    <row r="603" spans="1:1" ht="20.100000000000001" customHeight="1">
      <c r="A603" s="376"/>
    </row>
    <row r="604" spans="1:1" ht="20.100000000000001" customHeight="1">
      <c r="A604" s="376"/>
    </row>
    <row r="605" spans="1:1" ht="20.100000000000001" customHeight="1">
      <c r="A605" s="376"/>
    </row>
    <row r="606" spans="1:1" ht="20.100000000000001" customHeight="1">
      <c r="A606" s="376"/>
    </row>
    <row r="607" spans="1:1" ht="20.100000000000001" customHeight="1">
      <c r="A607" s="376"/>
    </row>
    <row r="608" spans="1:1" ht="20.100000000000001" customHeight="1">
      <c r="A608" s="376"/>
    </row>
    <row r="609" spans="1:1" ht="20.100000000000001" customHeight="1">
      <c r="A609" s="376"/>
    </row>
    <row r="610" spans="1:1" ht="20.100000000000001" customHeight="1">
      <c r="A610" s="376"/>
    </row>
    <row r="611" spans="1:1" ht="20.100000000000001" customHeight="1">
      <c r="A611" s="376"/>
    </row>
    <row r="612" spans="1:1" ht="20.100000000000001" customHeight="1">
      <c r="A612" s="376"/>
    </row>
    <row r="613" spans="1:1" ht="20.100000000000001" customHeight="1">
      <c r="A613" s="376"/>
    </row>
    <row r="614" spans="1:1" ht="20.100000000000001" customHeight="1">
      <c r="A614" s="376"/>
    </row>
    <row r="615" spans="1:1" ht="20.100000000000001" customHeight="1">
      <c r="A615" s="376"/>
    </row>
    <row r="616" spans="1:1" ht="20.100000000000001" customHeight="1">
      <c r="A616" s="376"/>
    </row>
    <row r="617" spans="1:1" ht="20.100000000000001" customHeight="1">
      <c r="A617" s="376"/>
    </row>
    <row r="618" spans="1:1" ht="20.100000000000001" customHeight="1">
      <c r="A618" s="376"/>
    </row>
    <row r="619" spans="1:1" ht="20.100000000000001" customHeight="1">
      <c r="A619" s="376"/>
    </row>
    <row r="620" spans="1:1" ht="20.100000000000001" customHeight="1">
      <c r="A620" s="376"/>
    </row>
    <row r="621" spans="1:1" ht="20.100000000000001" customHeight="1">
      <c r="A621" s="376"/>
    </row>
    <row r="622" spans="1:1" ht="20.100000000000001" customHeight="1">
      <c r="A622" s="376"/>
    </row>
    <row r="623" spans="1:1" ht="20.100000000000001" customHeight="1">
      <c r="A623" s="376"/>
    </row>
    <row r="624" spans="1:1" ht="20.100000000000001" customHeight="1">
      <c r="A624" s="376"/>
    </row>
    <row r="625" spans="1:1" ht="20.100000000000001" customHeight="1">
      <c r="A625" s="376"/>
    </row>
    <row r="626" spans="1:1" ht="20.100000000000001" customHeight="1">
      <c r="A626" s="376"/>
    </row>
    <row r="627" spans="1:1" ht="20.100000000000001" customHeight="1">
      <c r="A627" s="376"/>
    </row>
    <row r="628" spans="1:1" ht="20.100000000000001" customHeight="1">
      <c r="A628" s="376"/>
    </row>
    <row r="629" spans="1:1" ht="20.100000000000001" customHeight="1">
      <c r="A629" s="376"/>
    </row>
    <row r="630" spans="1:1" ht="20.100000000000001" customHeight="1">
      <c r="A630" s="376"/>
    </row>
    <row r="631" spans="1:1" ht="20.100000000000001" customHeight="1">
      <c r="A631" s="376"/>
    </row>
    <row r="632" spans="1:1" ht="20.100000000000001" customHeight="1">
      <c r="A632" s="376"/>
    </row>
    <row r="633" spans="1:1" ht="20.100000000000001" customHeight="1">
      <c r="A633" s="376"/>
    </row>
    <row r="634" spans="1:1" ht="20.100000000000001" customHeight="1">
      <c r="A634" s="376"/>
    </row>
    <row r="635" spans="1:1" ht="20.100000000000001" customHeight="1">
      <c r="A635" s="376"/>
    </row>
    <row r="636" spans="1:1" ht="20.100000000000001" customHeight="1">
      <c r="A636" s="376"/>
    </row>
    <row r="637" spans="1:1" ht="20.100000000000001" customHeight="1">
      <c r="A637" s="376"/>
    </row>
    <row r="638" spans="1:1" ht="20.100000000000001" customHeight="1">
      <c r="A638" s="376"/>
    </row>
    <row r="639" spans="1:1" ht="20.100000000000001" customHeight="1">
      <c r="A639" s="376"/>
    </row>
    <row r="640" spans="1:1" ht="20.100000000000001" customHeight="1">
      <c r="A640" s="376"/>
    </row>
    <row r="641" spans="1:1" ht="20.100000000000001" customHeight="1">
      <c r="A641" s="376"/>
    </row>
    <row r="642" spans="1:1" ht="20.100000000000001" customHeight="1">
      <c r="A642" s="376"/>
    </row>
    <row r="643" spans="1:1" ht="20.100000000000001" customHeight="1">
      <c r="A643" s="376"/>
    </row>
    <row r="644" spans="1:1" ht="20.100000000000001" customHeight="1">
      <c r="A644" s="376"/>
    </row>
    <row r="645" spans="1:1" ht="20.100000000000001" customHeight="1">
      <c r="A645" s="376"/>
    </row>
    <row r="646" spans="1:1" ht="20.100000000000001" customHeight="1">
      <c r="A646" s="376"/>
    </row>
    <row r="647" spans="1:1" ht="20.100000000000001" customHeight="1">
      <c r="A647" s="376"/>
    </row>
    <row r="648" spans="1:1" ht="20.100000000000001" customHeight="1">
      <c r="A648" s="376"/>
    </row>
    <row r="649" spans="1:1" ht="20.100000000000001" customHeight="1">
      <c r="A649" s="376"/>
    </row>
    <row r="650" spans="1:1" ht="20.100000000000001" customHeight="1">
      <c r="A650" s="376"/>
    </row>
    <row r="651" spans="1:1" ht="20.100000000000001" customHeight="1">
      <c r="A651" s="376"/>
    </row>
    <row r="652" spans="1:1" ht="20.100000000000001" customHeight="1">
      <c r="A652" s="376"/>
    </row>
    <row r="653" spans="1:1" ht="20.100000000000001" customHeight="1">
      <c r="A653" s="376"/>
    </row>
    <row r="654" spans="1:1" ht="20.100000000000001" customHeight="1">
      <c r="A654" s="376"/>
    </row>
    <row r="655" spans="1:1" ht="20.100000000000001" customHeight="1">
      <c r="A655" s="376"/>
    </row>
    <row r="656" spans="1:1" ht="20.100000000000001" customHeight="1">
      <c r="A656" s="376"/>
    </row>
    <row r="657" spans="1:1" ht="20.100000000000001" customHeight="1">
      <c r="A657" s="376"/>
    </row>
    <row r="658" spans="1:1" ht="20.100000000000001" customHeight="1">
      <c r="A658" s="376"/>
    </row>
    <row r="659" spans="1:1" ht="20.100000000000001" customHeight="1">
      <c r="A659" s="376"/>
    </row>
    <row r="660" spans="1:1" ht="20.100000000000001" customHeight="1">
      <c r="A660" s="376"/>
    </row>
    <row r="661" spans="1:1" ht="20.100000000000001" customHeight="1">
      <c r="A661" s="376"/>
    </row>
    <row r="662" spans="1:1" ht="20.100000000000001" customHeight="1">
      <c r="A662" s="376"/>
    </row>
    <row r="663" spans="1:1" ht="20.100000000000001" customHeight="1">
      <c r="A663" s="376"/>
    </row>
    <row r="664" spans="1:1" ht="20.100000000000001" customHeight="1">
      <c r="A664" s="376"/>
    </row>
    <row r="665" spans="1:1" ht="20.100000000000001" customHeight="1">
      <c r="A665" s="376"/>
    </row>
    <row r="666" spans="1:1" ht="20.100000000000001" customHeight="1">
      <c r="A666" s="376"/>
    </row>
    <row r="667" spans="1:1" ht="20.100000000000001" customHeight="1">
      <c r="A667" s="376"/>
    </row>
    <row r="668" spans="1:1" ht="20.100000000000001" customHeight="1">
      <c r="A668" s="376"/>
    </row>
    <row r="669" spans="1:1" ht="20.100000000000001" customHeight="1">
      <c r="A669" s="376"/>
    </row>
    <row r="670" spans="1:1" ht="20.100000000000001" customHeight="1">
      <c r="A670" s="376"/>
    </row>
    <row r="671" spans="1:1" ht="20.100000000000001" customHeight="1">
      <c r="A671" s="376"/>
    </row>
    <row r="672" spans="1:1" ht="20.100000000000001" customHeight="1">
      <c r="A672" s="376"/>
    </row>
    <row r="673" spans="1:1" ht="20.100000000000001" customHeight="1">
      <c r="A673" s="376"/>
    </row>
    <row r="674" spans="1:1" ht="20.100000000000001" customHeight="1">
      <c r="A674" s="376"/>
    </row>
    <row r="675" spans="1:1" ht="20.100000000000001" customHeight="1">
      <c r="A675" s="376"/>
    </row>
    <row r="676" spans="1:1" ht="20.100000000000001" customHeight="1">
      <c r="A676" s="376"/>
    </row>
    <row r="677" spans="1:1" ht="20.100000000000001" customHeight="1">
      <c r="A677" s="376"/>
    </row>
    <row r="678" spans="1:1" ht="20.100000000000001" customHeight="1">
      <c r="A678" s="376"/>
    </row>
    <row r="679" spans="1:1" ht="20.100000000000001" customHeight="1">
      <c r="A679" s="376"/>
    </row>
    <row r="680" spans="1:1" ht="20.100000000000001" customHeight="1">
      <c r="A680" s="376"/>
    </row>
    <row r="681" spans="1:1" ht="20.100000000000001" customHeight="1">
      <c r="A681" s="376"/>
    </row>
    <row r="682" spans="1:1" ht="20.100000000000001" customHeight="1">
      <c r="A682" s="376"/>
    </row>
    <row r="683" spans="1:1" ht="20.100000000000001" customHeight="1">
      <c r="A683" s="376"/>
    </row>
    <row r="684" spans="1:1" ht="20.100000000000001" customHeight="1">
      <c r="A684" s="376"/>
    </row>
    <row r="685" spans="1:1" ht="20.100000000000001" customHeight="1">
      <c r="A685" s="376"/>
    </row>
    <row r="686" spans="1:1" ht="20.100000000000001" customHeight="1">
      <c r="A686" s="376"/>
    </row>
    <row r="687" spans="1:1" ht="20.100000000000001" customHeight="1">
      <c r="A687" s="376"/>
    </row>
    <row r="688" spans="1:1" ht="20.100000000000001" customHeight="1">
      <c r="A688" s="376"/>
    </row>
    <row r="689" spans="1:1" ht="20.100000000000001" customHeight="1">
      <c r="A689" s="376"/>
    </row>
    <row r="690" spans="1:1" ht="20.100000000000001" customHeight="1">
      <c r="A690" s="376"/>
    </row>
    <row r="691" spans="1:1" ht="20.100000000000001" customHeight="1">
      <c r="A691" s="376"/>
    </row>
    <row r="692" spans="1:1" ht="20.100000000000001" customHeight="1">
      <c r="A692" s="376"/>
    </row>
    <row r="693" spans="1:1" ht="20.100000000000001" customHeight="1">
      <c r="A693" s="376"/>
    </row>
    <row r="694" spans="1:1" ht="20.100000000000001" customHeight="1">
      <c r="A694" s="376"/>
    </row>
    <row r="695" spans="1:1" ht="20.100000000000001" customHeight="1">
      <c r="A695" s="376"/>
    </row>
    <row r="696" spans="1:1" ht="20.100000000000001" customHeight="1">
      <c r="A696" s="376"/>
    </row>
    <row r="697" spans="1:1" ht="20.100000000000001" customHeight="1">
      <c r="A697" s="376"/>
    </row>
    <row r="698" spans="1:1" ht="20.100000000000001" customHeight="1">
      <c r="A698" s="376"/>
    </row>
    <row r="699" spans="1:1" ht="20.100000000000001" customHeight="1">
      <c r="A699" s="376"/>
    </row>
    <row r="700" spans="1:1" ht="20.100000000000001" customHeight="1">
      <c r="A700" s="376"/>
    </row>
    <row r="701" spans="1:1" ht="20.100000000000001" customHeight="1">
      <c r="A701" s="376"/>
    </row>
    <row r="702" spans="1:1" ht="20.100000000000001" customHeight="1">
      <c r="A702" s="376"/>
    </row>
    <row r="703" spans="1:1" ht="20.100000000000001" customHeight="1">
      <c r="A703" s="376"/>
    </row>
    <row r="704" spans="1:1" ht="20.100000000000001" customHeight="1">
      <c r="A704" s="376"/>
    </row>
    <row r="705" spans="1:1" ht="20.100000000000001" customHeight="1">
      <c r="A705" s="376"/>
    </row>
    <row r="706" spans="1:1" ht="20.100000000000001" customHeight="1">
      <c r="A706" s="376"/>
    </row>
    <row r="707" spans="1:1" ht="20.100000000000001" customHeight="1">
      <c r="A707" s="376"/>
    </row>
    <row r="708" spans="1:1" ht="20.100000000000001" customHeight="1">
      <c r="A708" s="376"/>
    </row>
    <row r="709" spans="1:1" ht="20.100000000000001" customHeight="1">
      <c r="A709" s="376"/>
    </row>
    <row r="710" spans="1:1" ht="20.100000000000001" customHeight="1">
      <c r="A710" s="376"/>
    </row>
    <row r="711" spans="1:1" ht="20.100000000000001" customHeight="1">
      <c r="A711" s="376"/>
    </row>
    <row r="712" spans="1:1" ht="20.100000000000001" customHeight="1">
      <c r="A712" s="376"/>
    </row>
    <row r="713" spans="1:1" ht="20.100000000000001" customHeight="1">
      <c r="A713" s="376"/>
    </row>
    <row r="714" spans="1:1" ht="20.100000000000001" customHeight="1">
      <c r="A714" s="376"/>
    </row>
    <row r="715" spans="1:1" ht="20.100000000000001" customHeight="1">
      <c r="A715" s="376"/>
    </row>
    <row r="716" spans="1:1" ht="20.100000000000001" customHeight="1">
      <c r="A716" s="376"/>
    </row>
    <row r="717" spans="1:1" ht="20.100000000000001" customHeight="1">
      <c r="A717" s="376"/>
    </row>
    <row r="718" spans="1:1" ht="20.100000000000001" customHeight="1">
      <c r="A718" s="376"/>
    </row>
    <row r="719" spans="1:1" ht="20.100000000000001" customHeight="1">
      <c r="A719" s="376"/>
    </row>
    <row r="720" spans="1:1" ht="20.100000000000001" customHeight="1">
      <c r="A720" s="376"/>
    </row>
    <row r="721" spans="1:1" ht="20.100000000000001" customHeight="1">
      <c r="A721" s="376"/>
    </row>
    <row r="722" spans="1:1" ht="20.100000000000001" customHeight="1">
      <c r="A722" s="376"/>
    </row>
    <row r="723" spans="1:1" ht="20.100000000000001" customHeight="1">
      <c r="A723" s="376"/>
    </row>
    <row r="724" spans="1:1" ht="20.100000000000001" customHeight="1">
      <c r="A724" s="376"/>
    </row>
    <row r="725" spans="1:1" ht="20.100000000000001" customHeight="1">
      <c r="A725" s="376"/>
    </row>
    <row r="726" spans="1:1" ht="20.100000000000001" customHeight="1">
      <c r="A726" s="376"/>
    </row>
    <row r="727" spans="1:1" ht="20.100000000000001" customHeight="1">
      <c r="A727" s="376"/>
    </row>
    <row r="728" spans="1:1" ht="20.100000000000001" customHeight="1">
      <c r="A728" s="376"/>
    </row>
    <row r="729" spans="1:1" ht="20.100000000000001" customHeight="1">
      <c r="A729" s="376"/>
    </row>
    <row r="730" spans="1:1" ht="20.100000000000001" customHeight="1">
      <c r="A730" s="376"/>
    </row>
    <row r="731" spans="1:1" ht="20.100000000000001" customHeight="1">
      <c r="A731" s="376"/>
    </row>
    <row r="732" spans="1:1" ht="20.100000000000001" customHeight="1">
      <c r="A732" s="376"/>
    </row>
    <row r="733" spans="1:1" ht="20.100000000000001" customHeight="1">
      <c r="A733" s="376"/>
    </row>
    <row r="734" spans="1:1" ht="20.100000000000001" customHeight="1">
      <c r="A734" s="376"/>
    </row>
    <row r="735" spans="1:1" ht="20.100000000000001" customHeight="1">
      <c r="A735" s="376"/>
    </row>
    <row r="736" spans="1:1" ht="20.100000000000001" customHeight="1">
      <c r="A736" s="376"/>
    </row>
    <row r="737" spans="1:1" ht="20.100000000000001" customHeight="1">
      <c r="A737" s="376"/>
    </row>
    <row r="738" spans="1:1" ht="20.100000000000001" customHeight="1">
      <c r="A738" s="376"/>
    </row>
    <row r="739" spans="1:1" ht="20.100000000000001" customHeight="1">
      <c r="A739" s="376"/>
    </row>
    <row r="740" spans="1:1" ht="20.100000000000001" customHeight="1">
      <c r="A740" s="376"/>
    </row>
    <row r="741" spans="1:1" ht="20.100000000000001" customHeight="1">
      <c r="A741" s="376"/>
    </row>
    <row r="742" spans="1:1" ht="20.100000000000001" customHeight="1">
      <c r="A742" s="376"/>
    </row>
    <row r="743" spans="1:1" ht="20.100000000000001" customHeight="1">
      <c r="A743" s="376"/>
    </row>
    <row r="744" spans="1:1" ht="20.100000000000001" customHeight="1">
      <c r="A744" s="376"/>
    </row>
    <row r="745" spans="1:1" ht="20.100000000000001" customHeight="1">
      <c r="A745" s="376"/>
    </row>
    <row r="746" spans="1:1" ht="20.100000000000001" customHeight="1">
      <c r="A746" s="376"/>
    </row>
    <row r="747" spans="1:1" ht="20.100000000000001" customHeight="1">
      <c r="A747" s="376"/>
    </row>
    <row r="748" spans="1:1" ht="20.100000000000001" customHeight="1">
      <c r="A748" s="376"/>
    </row>
    <row r="749" spans="1:1" ht="20.100000000000001" customHeight="1">
      <c r="A749" s="376"/>
    </row>
    <row r="750" spans="1:1" ht="20.100000000000001" customHeight="1">
      <c r="A750" s="376"/>
    </row>
    <row r="751" spans="1:1" ht="20.100000000000001" customHeight="1">
      <c r="A751" s="376"/>
    </row>
    <row r="752" spans="1:1" ht="20.100000000000001" customHeight="1">
      <c r="A752" s="376"/>
    </row>
    <row r="753" spans="1:1" ht="20.100000000000001" customHeight="1">
      <c r="A753" s="376"/>
    </row>
    <row r="754" spans="1:1" ht="20.100000000000001" customHeight="1">
      <c r="A754" s="376"/>
    </row>
    <row r="755" spans="1:1" ht="20.100000000000001" customHeight="1">
      <c r="A755" s="376"/>
    </row>
    <row r="756" spans="1:1" ht="20.100000000000001" customHeight="1">
      <c r="A756" s="376"/>
    </row>
    <row r="757" spans="1:1" ht="20.100000000000001" customHeight="1">
      <c r="A757" s="376"/>
    </row>
    <row r="758" spans="1:1" ht="20.100000000000001" customHeight="1">
      <c r="A758" s="376"/>
    </row>
    <row r="759" spans="1:1" ht="20.100000000000001" customHeight="1">
      <c r="A759" s="376"/>
    </row>
    <row r="760" spans="1:1" ht="20.100000000000001" customHeight="1">
      <c r="A760" s="376"/>
    </row>
    <row r="761" spans="1:1" ht="20.100000000000001" customHeight="1">
      <c r="A761" s="376"/>
    </row>
    <row r="762" spans="1:1" ht="20.100000000000001" customHeight="1">
      <c r="A762" s="376"/>
    </row>
    <row r="763" spans="1:1" ht="20.100000000000001" customHeight="1">
      <c r="A763" s="376"/>
    </row>
    <row r="764" spans="1:1" ht="20.100000000000001" customHeight="1">
      <c r="A764" s="376"/>
    </row>
    <row r="765" spans="1:1" ht="20.100000000000001" customHeight="1">
      <c r="A765" s="376"/>
    </row>
    <row r="766" spans="1:1" ht="20.100000000000001" customHeight="1">
      <c r="A766" s="376"/>
    </row>
    <row r="767" spans="1:1" ht="20.100000000000001" customHeight="1">
      <c r="A767" s="376"/>
    </row>
    <row r="768" spans="1:1" ht="20.100000000000001" customHeight="1">
      <c r="A768" s="376"/>
    </row>
    <row r="769" spans="1:1" ht="20.100000000000001" customHeight="1">
      <c r="A769" s="376"/>
    </row>
    <row r="770" spans="1:1" ht="20.100000000000001" customHeight="1">
      <c r="A770" s="376"/>
    </row>
    <row r="771" spans="1:1" ht="20.100000000000001" customHeight="1">
      <c r="A771" s="376"/>
    </row>
    <row r="772" spans="1:1" ht="20.100000000000001" customHeight="1">
      <c r="A772" s="376"/>
    </row>
    <row r="773" spans="1:1" ht="20.100000000000001" customHeight="1">
      <c r="A773" s="376"/>
    </row>
    <row r="774" spans="1:1" ht="20.100000000000001" customHeight="1">
      <c r="A774" s="376"/>
    </row>
    <row r="775" spans="1:1" ht="20.100000000000001" customHeight="1">
      <c r="A775" s="376"/>
    </row>
    <row r="776" spans="1:1" ht="20.100000000000001" customHeight="1">
      <c r="A776" s="376"/>
    </row>
    <row r="777" spans="1:1" ht="20.100000000000001" customHeight="1">
      <c r="A777" s="376"/>
    </row>
    <row r="778" spans="1:1" ht="20.100000000000001" customHeight="1">
      <c r="A778" s="376"/>
    </row>
    <row r="779" spans="1:1" ht="20.100000000000001" customHeight="1">
      <c r="A779" s="376"/>
    </row>
    <row r="780" spans="1:1" ht="20.100000000000001" customHeight="1">
      <c r="A780" s="376"/>
    </row>
    <row r="781" spans="1:1" ht="20.100000000000001" customHeight="1">
      <c r="A781" s="376"/>
    </row>
    <row r="782" spans="1:1" ht="20.100000000000001" customHeight="1">
      <c r="A782" s="376"/>
    </row>
    <row r="783" spans="1:1" ht="20.100000000000001" customHeight="1">
      <c r="A783" s="376"/>
    </row>
    <row r="784" spans="1:1" ht="20.100000000000001" customHeight="1">
      <c r="A784" s="376"/>
    </row>
    <row r="785" spans="1:1" ht="20.100000000000001" customHeight="1">
      <c r="A785" s="376"/>
    </row>
    <row r="786" spans="1:1" ht="20.100000000000001" customHeight="1">
      <c r="A786" s="376"/>
    </row>
    <row r="787" spans="1:1" ht="20.100000000000001" customHeight="1">
      <c r="A787" s="376"/>
    </row>
    <row r="788" spans="1:1" ht="20.100000000000001" customHeight="1">
      <c r="A788" s="376"/>
    </row>
    <row r="789" spans="1:1" ht="20.100000000000001" customHeight="1">
      <c r="A789" s="376"/>
    </row>
    <row r="790" spans="1:1" ht="20.100000000000001" customHeight="1">
      <c r="A790" s="376"/>
    </row>
    <row r="791" spans="1:1" ht="20.100000000000001" customHeight="1">
      <c r="A791" s="376"/>
    </row>
    <row r="792" spans="1:1" ht="20.100000000000001" customHeight="1">
      <c r="A792" s="376"/>
    </row>
    <row r="793" spans="1:1" ht="20.100000000000001" customHeight="1">
      <c r="A793" s="376"/>
    </row>
    <row r="794" spans="1:1" ht="20.100000000000001" customHeight="1">
      <c r="A794" s="376"/>
    </row>
    <row r="795" spans="1:1" ht="20.100000000000001" customHeight="1">
      <c r="A795" s="376"/>
    </row>
    <row r="796" spans="1:1" ht="20.100000000000001" customHeight="1">
      <c r="A796" s="376"/>
    </row>
    <row r="797" spans="1:1" ht="20.100000000000001" customHeight="1">
      <c r="A797" s="376"/>
    </row>
    <row r="798" spans="1:1" ht="20.100000000000001" customHeight="1">
      <c r="A798" s="376"/>
    </row>
    <row r="799" spans="1:1" ht="20.100000000000001" customHeight="1">
      <c r="A799" s="376"/>
    </row>
    <row r="800" spans="1:1" ht="20.100000000000001" customHeight="1">
      <c r="A800" s="376"/>
    </row>
    <row r="801" spans="1:1" ht="20.100000000000001" customHeight="1">
      <c r="A801" s="376"/>
    </row>
    <row r="802" spans="1:1" ht="20.100000000000001" customHeight="1">
      <c r="A802" s="376"/>
    </row>
    <row r="803" spans="1:1" ht="20.100000000000001" customHeight="1">
      <c r="A803" s="376"/>
    </row>
    <row r="804" spans="1:1" ht="20.100000000000001" customHeight="1">
      <c r="A804" s="376"/>
    </row>
    <row r="805" spans="1:1" ht="20.100000000000001" customHeight="1">
      <c r="A805" s="376"/>
    </row>
    <row r="806" spans="1:1" ht="20.100000000000001" customHeight="1">
      <c r="A806" s="376"/>
    </row>
    <row r="807" spans="1:1" ht="20.100000000000001" customHeight="1">
      <c r="A807" s="376"/>
    </row>
    <row r="808" spans="1:1" ht="20.100000000000001" customHeight="1">
      <c r="A808" s="376"/>
    </row>
    <row r="809" spans="1:1" ht="20.100000000000001" customHeight="1">
      <c r="A809" s="376"/>
    </row>
    <row r="810" spans="1:1" ht="20.100000000000001" customHeight="1">
      <c r="A810" s="376"/>
    </row>
    <row r="811" spans="1:1" ht="20.100000000000001" customHeight="1">
      <c r="A811" s="376"/>
    </row>
    <row r="812" spans="1:1" ht="20.100000000000001" customHeight="1">
      <c r="A812" s="376"/>
    </row>
    <row r="813" spans="1:1" ht="20.100000000000001" customHeight="1">
      <c r="A813" s="376"/>
    </row>
    <row r="814" spans="1:1" ht="20.100000000000001" customHeight="1">
      <c r="A814" s="376"/>
    </row>
    <row r="815" spans="1:1" ht="20.100000000000001" customHeight="1">
      <c r="A815" s="376"/>
    </row>
    <row r="816" spans="1:1" ht="20.100000000000001" customHeight="1">
      <c r="A816" s="376"/>
    </row>
    <row r="817" spans="1:1" ht="20.100000000000001" customHeight="1">
      <c r="A817" s="376"/>
    </row>
    <row r="818" spans="1:1" ht="20.100000000000001" customHeight="1">
      <c r="A818" s="376"/>
    </row>
    <row r="819" spans="1:1" ht="20.100000000000001" customHeight="1">
      <c r="A819" s="376"/>
    </row>
    <row r="820" spans="1:1" ht="20.100000000000001" customHeight="1">
      <c r="A820" s="376"/>
    </row>
    <row r="821" spans="1:1" ht="20.100000000000001" customHeight="1">
      <c r="A821" s="376"/>
    </row>
    <row r="822" spans="1:1" ht="20.100000000000001" customHeight="1">
      <c r="A822" s="376"/>
    </row>
    <row r="823" spans="1:1" ht="20.100000000000001" customHeight="1">
      <c r="A823" s="376"/>
    </row>
    <row r="824" spans="1:1" ht="20.100000000000001" customHeight="1">
      <c r="A824" s="376"/>
    </row>
    <row r="825" spans="1:1" ht="20.100000000000001" customHeight="1">
      <c r="A825" s="376"/>
    </row>
    <row r="826" spans="1:1" ht="20.100000000000001" customHeight="1">
      <c r="A826" s="376"/>
    </row>
    <row r="827" spans="1:1" ht="20.100000000000001" customHeight="1">
      <c r="A827" s="376"/>
    </row>
    <row r="828" spans="1:1" ht="20.100000000000001" customHeight="1">
      <c r="A828" s="376"/>
    </row>
    <row r="829" spans="1:1" ht="20.100000000000001" customHeight="1">
      <c r="A829" s="376"/>
    </row>
    <row r="830" spans="1:1" ht="20.100000000000001" customHeight="1">
      <c r="A830" s="376"/>
    </row>
    <row r="831" spans="1:1" ht="20.100000000000001" customHeight="1">
      <c r="A831" s="376"/>
    </row>
    <row r="832" spans="1:1" ht="20.100000000000001" customHeight="1">
      <c r="A832" s="376"/>
    </row>
    <row r="833" spans="1:1" ht="20.100000000000001" customHeight="1">
      <c r="A833" s="376"/>
    </row>
    <row r="834" spans="1:1" ht="20.100000000000001" customHeight="1">
      <c r="A834" s="376"/>
    </row>
    <row r="835" spans="1:1" ht="20.100000000000001" customHeight="1">
      <c r="A835" s="376"/>
    </row>
    <row r="836" spans="1:1" ht="20.100000000000001" customHeight="1">
      <c r="A836" s="376"/>
    </row>
    <row r="837" spans="1:1" ht="20.100000000000001" customHeight="1">
      <c r="A837" s="376"/>
    </row>
    <row r="838" spans="1:1" ht="20.100000000000001" customHeight="1">
      <c r="A838" s="376"/>
    </row>
    <row r="839" spans="1:1" ht="20.100000000000001" customHeight="1">
      <c r="A839" s="376"/>
    </row>
    <row r="840" spans="1:1" ht="20.100000000000001" customHeight="1">
      <c r="A840" s="376"/>
    </row>
    <row r="841" spans="1:1" ht="20.100000000000001" customHeight="1">
      <c r="A841" s="376"/>
    </row>
    <row r="842" spans="1:1" ht="20.100000000000001" customHeight="1">
      <c r="A842" s="376"/>
    </row>
    <row r="843" spans="1:1" ht="20.100000000000001" customHeight="1">
      <c r="A843" s="376"/>
    </row>
    <row r="844" spans="1:1" ht="20.100000000000001" customHeight="1">
      <c r="A844" s="376"/>
    </row>
    <row r="845" spans="1:1" ht="20.100000000000001" customHeight="1">
      <c r="A845" s="376"/>
    </row>
    <row r="846" spans="1:1" ht="20.100000000000001" customHeight="1">
      <c r="A846" s="376"/>
    </row>
    <row r="847" spans="1:1" ht="20.100000000000001" customHeight="1">
      <c r="A847" s="376"/>
    </row>
    <row r="848" spans="1:1" ht="20.100000000000001" customHeight="1">
      <c r="A848" s="376"/>
    </row>
    <row r="849" spans="1:1" ht="20.100000000000001" customHeight="1">
      <c r="A849" s="376"/>
    </row>
    <row r="850" spans="1:1" ht="20.100000000000001" customHeight="1">
      <c r="A850" s="376"/>
    </row>
    <row r="851" spans="1:1" ht="20.100000000000001" customHeight="1">
      <c r="A851" s="376"/>
    </row>
    <row r="852" spans="1:1" ht="20.100000000000001" customHeight="1">
      <c r="A852" s="376"/>
    </row>
    <row r="853" spans="1:1" ht="20.100000000000001" customHeight="1">
      <c r="A853" s="376"/>
    </row>
    <row r="854" spans="1:1" ht="20.100000000000001" customHeight="1">
      <c r="A854" s="376"/>
    </row>
    <row r="855" spans="1:1" ht="20.100000000000001" customHeight="1">
      <c r="A855" s="376"/>
    </row>
    <row r="856" spans="1:1" ht="20.100000000000001" customHeight="1">
      <c r="A856" s="376"/>
    </row>
    <row r="857" spans="1:1" ht="20.100000000000001" customHeight="1">
      <c r="A857" s="376"/>
    </row>
    <row r="858" spans="1:1" ht="20.100000000000001" customHeight="1">
      <c r="A858" s="376"/>
    </row>
    <row r="859" spans="1:1" ht="20.100000000000001" customHeight="1">
      <c r="A859" s="376"/>
    </row>
    <row r="860" spans="1:1" ht="20.100000000000001" customHeight="1">
      <c r="A860" s="376"/>
    </row>
    <row r="861" spans="1:1" ht="20.100000000000001" customHeight="1">
      <c r="A861" s="376"/>
    </row>
    <row r="862" spans="1:1" ht="20.100000000000001" customHeight="1">
      <c r="A862" s="376"/>
    </row>
    <row r="863" spans="1:1" ht="20.100000000000001" customHeight="1">
      <c r="A863" s="376"/>
    </row>
    <row r="864" spans="1:1" ht="20.100000000000001" customHeight="1">
      <c r="A864" s="376"/>
    </row>
    <row r="865" spans="1:1" ht="20.100000000000001" customHeight="1">
      <c r="A865" s="376"/>
    </row>
    <row r="866" spans="1:1" ht="20.100000000000001" customHeight="1">
      <c r="A866" s="376"/>
    </row>
    <row r="867" spans="1:1" ht="20.100000000000001" customHeight="1">
      <c r="A867" s="376"/>
    </row>
    <row r="868" spans="1:1" ht="20.100000000000001" customHeight="1">
      <c r="A868" s="376"/>
    </row>
    <row r="869" spans="1:1" ht="20.100000000000001" customHeight="1">
      <c r="A869" s="376"/>
    </row>
    <row r="870" spans="1:1" ht="20.100000000000001" customHeight="1">
      <c r="A870" s="376"/>
    </row>
    <row r="871" spans="1:1" ht="20.100000000000001" customHeight="1">
      <c r="A871" s="376"/>
    </row>
    <row r="872" spans="1:1" ht="20.100000000000001" customHeight="1">
      <c r="A872" s="376"/>
    </row>
    <row r="873" spans="1:1" ht="20.100000000000001" customHeight="1">
      <c r="A873" s="376"/>
    </row>
    <row r="874" spans="1:1" ht="20.100000000000001" customHeight="1">
      <c r="A874" s="376"/>
    </row>
    <row r="875" spans="1:1" ht="20.100000000000001" customHeight="1">
      <c r="A875" s="376"/>
    </row>
    <row r="876" spans="1:1" ht="20.100000000000001" customHeight="1">
      <c r="A876" s="376"/>
    </row>
    <row r="877" spans="1:1" ht="20.100000000000001" customHeight="1">
      <c r="A877" s="376"/>
    </row>
    <row r="878" spans="1:1" ht="20.100000000000001" customHeight="1">
      <c r="A878" s="376"/>
    </row>
    <row r="879" spans="1:1" ht="20.100000000000001" customHeight="1">
      <c r="A879" s="376"/>
    </row>
  </sheetData>
  <mergeCells count="24">
    <mergeCell ref="E3:K3"/>
    <mergeCell ref="E4:K4"/>
    <mergeCell ref="E5:K5"/>
    <mergeCell ref="E8:G8"/>
    <mergeCell ref="H8:H10"/>
    <mergeCell ref="I8:K8"/>
    <mergeCell ref="F9:F10"/>
    <mergeCell ref="G9:G10"/>
    <mergeCell ref="I9:I10"/>
    <mergeCell ref="J9:J10"/>
    <mergeCell ref="K9:K10"/>
    <mergeCell ref="G64:H64"/>
    <mergeCell ref="C15:D15"/>
    <mergeCell ref="C16:D16"/>
    <mergeCell ref="E63:F63"/>
    <mergeCell ref="B23:D23"/>
    <mergeCell ref="B22:D22"/>
    <mergeCell ref="E62:F62"/>
    <mergeCell ref="G62:H62"/>
    <mergeCell ref="B11:D11"/>
    <mergeCell ref="B12:B21"/>
    <mergeCell ref="C12:D12"/>
    <mergeCell ref="C14:D14"/>
    <mergeCell ref="B8:D10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92D050"/>
  </sheetPr>
  <dimension ref="A1:M879"/>
  <sheetViews>
    <sheetView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B1" s="312"/>
      <c r="C1" s="375"/>
      <c r="D1" s="375"/>
      <c r="E1" s="375"/>
      <c r="F1" s="375"/>
      <c r="G1" s="375"/>
      <c r="H1" s="312"/>
      <c r="I1" s="415"/>
      <c r="J1" s="415"/>
      <c r="K1" s="415" t="s">
        <v>1</v>
      </c>
      <c r="L1" s="312"/>
      <c r="M1" s="312"/>
    </row>
    <row r="2" spans="1:13" ht="20.100000000000001" customHeight="1">
      <c r="A2" s="362" t="s">
        <v>41</v>
      </c>
      <c r="B2" s="378" t="s">
        <v>2</v>
      </c>
      <c r="C2" s="416"/>
      <c r="D2" s="364" t="s">
        <v>42</v>
      </c>
      <c r="E2" s="312"/>
      <c r="F2" s="481" t="s">
        <v>163</v>
      </c>
      <c r="G2" s="480"/>
      <c r="H2" s="480"/>
      <c r="I2" s="480"/>
      <c r="J2" s="480"/>
      <c r="K2" s="480"/>
      <c r="L2" s="312"/>
      <c r="M2" s="312"/>
    </row>
    <row r="3" spans="1:13" ht="20.100000000000001" customHeight="1">
      <c r="A3" s="363" t="s">
        <v>41</v>
      </c>
      <c r="B3" s="377" t="s">
        <v>3</v>
      </c>
      <c r="C3" s="375"/>
      <c r="D3" s="313" t="s">
        <v>45</v>
      </c>
      <c r="E3" s="645" t="s">
        <v>190</v>
      </c>
      <c r="F3" s="646"/>
      <c r="G3" s="646"/>
      <c r="H3" s="646"/>
      <c r="I3" s="646"/>
      <c r="J3" s="646"/>
      <c r="K3" s="646"/>
      <c r="L3" s="312"/>
      <c r="M3" s="312"/>
    </row>
    <row r="4" spans="1:13" ht="19.5" customHeight="1">
      <c r="A4" s="314"/>
      <c r="B4" s="406"/>
      <c r="C4" s="406"/>
      <c r="D4" s="315"/>
      <c r="E4" s="647" t="s">
        <v>191</v>
      </c>
      <c r="F4" s="647"/>
      <c r="G4" s="647"/>
      <c r="H4" s="647"/>
      <c r="I4" s="647"/>
      <c r="J4" s="647"/>
      <c r="K4" s="647"/>
      <c r="L4" s="312"/>
      <c r="M4" s="312"/>
    </row>
    <row r="5" spans="1:13" ht="19.5" customHeight="1">
      <c r="A5" s="316"/>
      <c r="B5" s="375"/>
      <c r="C5" s="375"/>
      <c r="D5" s="317"/>
      <c r="E5" s="647" t="s">
        <v>192</v>
      </c>
      <c r="F5" s="647"/>
      <c r="G5" s="647"/>
      <c r="H5" s="647"/>
      <c r="I5" s="647"/>
      <c r="J5" s="647"/>
      <c r="K5" s="647"/>
      <c r="L5" s="312"/>
      <c r="M5" s="312"/>
    </row>
    <row r="6" spans="1:13" ht="20.100000000000001" customHeight="1">
      <c r="A6" s="318"/>
      <c r="B6" s="375"/>
      <c r="C6" s="379"/>
      <c r="D6" s="319"/>
      <c r="E6" s="312"/>
      <c r="F6" s="320"/>
      <c r="G6" s="415" t="s">
        <v>4</v>
      </c>
      <c r="H6" s="369">
        <v>2014</v>
      </c>
      <c r="I6" s="312"/>
      <c r="J6" s="312"/>
      <c r="K6" s="312"/>
      <c r="L6" s="312"/>
      <c r="M6" s="312"/>
    </row>
    <row r="7" spans="1:13" ht="20.100000000000001" customHeight="1" thickBot="1">
      <c r="A7" s="425"/>
      <c r="B7" s="375"/>
      <c r="C7" s="379"/>
      <c r="D7" s="380"/>
      <c r="E7" s="379"/>
      <c r="F7" s="426"/>
      <c r="G7" s="312"/>
      <c r="H7" s="312"/>
      <c r="I7" s="312"/>
      <c r="J7" s="312"/>
      <c r="K7" s="312"/>
      <c r="L7" s="312"/>
      <c r="M7" s="312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  <c r="L8" s="312"/>
      <c r="M8" s="312"/>
    </row>
    <row r="9" spans="1:13" ht="24" customHeight="1">
      <c r="A9" s="402" t="s">
        <v>6</v>
      </c>
      <c r="B9" s="652"/>
      <c r="C9" s="653"/>
      <c r="D9" s="653"/>
      <c r="E9" s="407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L9" s="312"/>
      <c r="M9" s="321"/>
    </row>
    <row r="10" spans="1:13" ht="47.25" customHeight="1" thickBot="1">
      <c r="A10" s="402"/>
      <c r="B10" s="654"/>
      <c r="C10" s="655"/>
      <c r="D10" s="655"/>
      <c r="E10" s="262" t="s">
        <v>103</v>
      </c>
      <c r="F10" s="665"/>
      <c r="G10" s="665"/>
      <c r="H10" s="660"/>
      <c r="I10" s="649"/>
      <c r="J10" s="649"/>
      <c r="K10" s="649"/>
      <c r="L10" s="312"/>
      <c r="M10" s="312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322"/>
      <c r="F12" s="323"/>
      <c r="G12" s="324"/>
      <c r="H12" s="322"/>
      <c r="I12" s="325"/>
      <c r="J12" s="325"/>
      <c r="K12" s="325"/>
      <c r="L12" s="312"/>
      <c r="M12" s="312"/>
    </row>
    <row r="13" spans="1:13" ht="16.5" customHeight="1">
      <c r="A13" s="398">
        <v>2</v>
      </c>
      <c r="B13" s="635"/>
      <c r="C13" s="433" t="s">
        <v>167</v>
      </c>
      <c r="D13" s="381"/>
      <c r="E13" s="326"/>
      <c r="F13" s="327"/>
      <c r="G13" s="328"/>
      <c r="H13" s="326"/>
      <c r="I13" s="329"/>
      <c r="J13" s="329"/>
      <c r="K13" s="329"/>
      <c r="L13" s="312"/>
      <c r="M13" s="312"/>
    </row>
    <row r="14" spans="1:13" ht="16.5" customHeight="1">
      <c r="A14" s="398">
        <v>3</v>
      </c>
      <c r="B14" s="635"/>
      <c r="C14" s="639" t="s">
        <v>168</v>
      </c>
      <c r="D14" s="640"/>
      <c r="E14" s="330"/>
      <c r="F14" s="331"/>
      <c r="G14" s="332"/>
      <c r="H14" s="333"/>
      <c r="I14" s="334"/>
      <c r="J14" s="334"/>
      <c r="K14" s="334"/>
      <c r="L14" s="312"/>
      <c r="M14" s="312"/>
    </row>
    <row r="15" spans="1:13" ht="16.5" customHeight="1">
      <c r="A15" s="398">
        <v>4</v>
      </c>
      <c r="B15" s="635"/>
      <c r="C15" s="641" t="s">
        <v>13</v>
      </c>
      <c r="D15" s="642"/>
      <c r="E15" s="335"/>
      <c r="F15" s="336"/>
      <c r="G15" s="337"/>
      <c r="H15" s="335"/>
      <c r="I15" s="338"/>
      <c r="J15" s="338"/>
      <c r="K15" s="338"/>
      <c r="L15" s="312"/>
      <c r="M15" s="312"/>
    </row>
    <row r="16" spans="1:13" ht="30.6" customHeight="1">
      <c r="A16" s="398">
        <v>5</v>
      </c>
      <c r="B16" s="635"/>
      <c r="C16" s="643" t="s">
        <v>169</v>
      </c>
      <c r="D16" s="644"/>
      <c r="E16" s="326"/>
      <c r="F16" s="327"/>
      <c r="G16" s="328"/>
      <c r="H16" s="326"/>
      <c r="I16" s="329"/>
      <c r="J16" s="329"/>
      <c r="K16" s="329"/>
      <c r="L16" s="312"/>
      <c r="M16" s="312"/>
    </row>
    <row r="17" spans="1:11" ht="16.5" customHeight="1">
      <c r="A17" s="398">
        <v>6</v>
      </c>
      <c r="B17" s="635"/>
      <c r="C17" s="433" t="s">
        <v>170</v>
      </c>
      <c r="D17" s="382"/>
      <c r="E17" s="339"/>
      <c r="F17" s="340"/>
      <c r="G17" s="341"/>
      <c r="H17" s="339"/>
      <c r="I17" s="342"/>
      <c r="J17" s="342"/>
      <c r="K17" s="342"/>
    </row>
    <row r="18" spans="1:11" ht="16.5" customHeight="1">
      <c r="A18" s="398">
        <v>7</v>
      </c>
      <c r="B18" s="635"/>
      <c r="C18" s="404" t="s">
        <v>14</v>
      </c>
      <c r="D18" s="488"/>
      <c r="E18" s="335"/>
      <c r="F18" s="336"/>
      <c r="G18" s="337"/>
      <c r="H18" s="343"/>
      <c r="I18" s="338"/>
      <c r="J18" s="338"/>
      <c r="K18" s="338"/>
    </row>
    <row r="19" spans="1:11" ht="16.5" customHeight="1">
      <c r="A19" s="398">
        <v>8</v>
      </c>
      <c r="B19" s="635"/>
      <c r="C19" s="404" t="s">
        <v>15</v>
      </c>
      <c r="D19" s="488"/>
      <c r="E19" s="335"/>
      <c r="F19" s="336"/>
      <c r="G19" s="337"/>
      <c r="H19" s="335"/>
      <c r="I19" s="338"/>
      <c r="J19" s="338"/>
      <c r="K19" s="338"/>
    </row>
    <row r="20" spans="1:11" ht="16.5" customHeight="1">
      <c r="A20" s="398">
        <v>9</v>
      </c>
      <c r="B20" s="635"/>
      <c r="C20" s="404" t="s">
        <v>16</v>
      </c>
      <c r="D20" s="488"/>
      <c r="E20" s="335"/>
      <c r="F20" s="336"/>
      <c r="G20" s="337"/>
      <c r="H20" s="335"/>
      <c r="I20" s="338"/>
      <c r="J20" s="338"/>
      <c r="K20" s="338"/>
    </row>
    <row r="21" spans="1:11" ht="16.5" customHeight="1">
      <c r="A21" s="398">
        <v>10</v>
      </c>
      <c r="B21" s="636"/>
      <c r="C21" s="404" t="s">
        <v>17</v>
      </c>
      <c r="D21" s="488"/>
      <c r="E21" s="335"/>
      <c r="F21" s="336"/>
      <c r="G21" s="337"/>
      <c r="H21" s="335"/>
      <c r="I21" s="338"/>
      <c r="J21" s="338"/>
      <c r="K21" s="338"/>
    </row>
    <row r="22" spans="1:11" ht="16.5" customHeight="1">
      <c r="A22" s="398">
        <v>11</v>
      </c>
      <c r="B22" s="623" t="s">
        <v>171</v>
      </c>
      <c r="C22" s="624"/>
      <c r="D22" s="624"/>
      <c r="E22" s="344"/>
      <c r="F22" s="345"/>
      <c r="G22" s="346"/>
      <c r="H22" s="344"/>
      <c r="I22" s="347"/>
      <c r="J22" s="347"/>
      <c r="K22" s="347"/>
    </row>
    <row r="23" spans="1:11" ht="16.5" customHeight="1">
      <c r="A23" s="398">
        <v>12</v>
      </c>
      <c r="B23" s="625" t="s">
        <v>18</v>
      </c>
      <c r="C23" s="626"/>
      <c r="D23" s="626"/>
      <c r="E23" s="335"/>
      <c r="F23" s="335"/>
      <c r="G23" s="335"/>
      <c r="H23" s="335"/>
      <c r="I23" s="335"/>
      <c r="J23" s="335"/>
      <c r="K23" s="335"/>
    </row>
    <row r="24" spans="1:11" ht="16.5" customHeight="1">
      <c r="A24" s="398">
        <v>13</v>
      </c>
      <c r="B24" s="383"/>
      <c r="C24" s="384"/>
      <c r="D24" s="408" t="s">
        <v>172</v>
      </c>
      <c r="E24" s="326"/>
      <c r="F24" s="327"/>
      <c r="G24" s="328"/>
      <c r="H24" s="326"/>
      <c r="I24" s="349"/>
      <c r="J24" s="349"/>
      <c r="K24" s="349"/>
    </row>
    <row r="25" spans="1:11" ht="16.5" customHeight="1">
      <c r="A25" s="398">
        <v>14</v>
      </c>
      <c r="B25" s="385"/>
      <c r="C25" s="312"/>
      <c r="D25" s="389" t="s">
        <v>173</v>
      </c>
      <c r="E25" s="339"/>
      <c r="F25" s="340"/>
      <c r="G25" s="341"/>
      <c r="H25" s="339"/>
      <c r="I25" s="350"/>
      <c r="J25" s="350"/>
      <c r="K25" s="350"/>
    </row>
    <row r="26" spans="1:11" ht="16.5" customHeight="1">
      <c r="A26" s="398">
        <v>15</v>
      </c>
      <c r="B26" s="386" t="s">
        <v>174</v>
      </c>
      <c r="C26" s="387"/>
      <c r="D26" s="387"/>
      <c r="E26" s="335"/>
      <c r="F26" s="336"/>
      <c r="G26" s="337"/>
      <c r="H26" s="335"/>
      <c r="I26" s="348"/>
      <c r="J26" s="348"/>
      <c r="K26" s="348"/>
    </row>
    <row r="27" spans="1:11" ht="16.5" customHeight="1">
      <c r="A27" s="398">
        <v>16</v>
      </c>
      <c r="B27" s="386" t="s">
        <v>19</v>
      </c>
      <c r="C27" s="387"/>
      <c r="D27" s="387"/>
      <c r="E27" s="335"/>
      <c r="F27" s="336"/>
      <c r="G27" s="337"/>
      <c r="H27" s="335"/>
      <c r="I27" s="348"/>
      <c r="J27" s="348"/>
      <c r="K27" s="348"/>
    </row>
    <row r="28" spans="1:11" ht="16.5" customHeight="1">
      <c r="A28" s="398">
        <v>17</v>
      </c>
      <c r="B28" s="403" t="s">
        <v>20</v>
      </c>
      <c r="C28" s="488"/>
      <c r="D28" s="488"/>
      <c r="E28" s="335"/>
      <c r="F28" s="336"/>
      <c r="G28" s="337"/>
      <c r="H28" s="335"/>
      <c r="I28" s="348"/>
      <c r="J28" s="348"/>
      <c r="K28" s="348"/>
    </row>
    <row r="29" spans="1:11" ht="16.5" customHeight="1">
      <c r="A29" s="398">
        <v>18</v>
      </c>
      <c r="B29" s="388" t="s">
        <v>175</v>
      </c>
      <c r="C29" s="389"/>
      <c r="D29" s="389"/>
      <c r="E29" s="335"/>
      <c r="F29" s="336"/>
      <c r="G29" s="337"/>
      <c r="H29" s="335"/>
      <c r="I29" s="348"/>
      <c r="J29" s="348"/>
      <c r="K29" s="348"/>
    </row>
    <row r="30" spans="1:11" ht="16.5" customHeight="1">
      <c r="A30" s="398">
        <v>19</v>
      </c>
      <c r="B30" s="403" t="s">
        <v>176</v>
      </c>
      <c r="C30" s="488"/>
      <c r="D30" s="488"/>
      <c r="E30" s="335"/>
      <c r="F30" s="336"/>
      <c r="G30" s="337"/>
      <c r="H30" s="335"/>
      <c r="I30" s="348"/>
      <c r="J30" s="348"/>
      <c r="K30" s="348"/>
    </row>
    <row r="31" spans="1:11" ht="16.5" customHeight="1">
      <c r="A31" s="398">
        <v>20</v>
      </c>
      <c r="B31" s="386" t="s">
        <v>21</v>
      </c>
      <c r="C31" s="387"/>
      <c r="D31" s="387"/>
      <c r="E31" s="335"/>
      <c r="F31" s="336"/>
      <c r="G31" s="337"/>
      <c r="H31" s="335"/>
      <c r="I31" s="348"/>
      <c r="J31" s="348"/>
      <c r="K31" s="348"/>
    </row>
    <row r="32" spans="1:11" ht="16.5" customHeight="1">
      <c r="A32" s="398">
        <v>21</v>
      </c>
      <c r="B32" s="403" t="s">
        <v>22</v>
      </c>
      <c r="C32" s="488"/>
      <c r="D32" s="488"/>
      <c r="E32" s="335"/>
      <c r="F32" s="336"/>
      <c r="G32" s="337"/>
      <c r="H32" s="335"/>
      <c r="I32" s="348"/>
      <c r="J32" s="348"/>
      <c r="K32" s="348"/>
    </row>
    <row r="33" spans="1:11" ht="16.5" customHeight="1">
      <c r="A33" s="398">
        <v>22</v>
      </c>
      <c r="B33" s="388" t="s">
        <v>177</v>
      </c>
      <c r="C33" s="389"/>
      <c r="D33" s="389"/>
      <c r="E33" s="335"/>
      <c r="F33" s="336"/>
      <c r="G33" s="337"/>
      <c r="H33" s="335"/>
      <c r="I33" s="348"/>
      <c r="J33" s="348"/>
      <c r="K33" s="348"/>
    </row>
    <row r="34" spans="1:11" ht="16.5" customHeight="1">
      <c r="A34" s="398">
        <v>23</v>
      </c>
      <c r="B34" s="403" t="s">
        <v>23</v>
      </c>
      <c r="C34" s="488"/>
      <c r="D34" s="488"/>
      <c r="E34" s="335"/>
      <c r="F34" s="336"/>
      <c r="G34" s="337"/>
      <c r="H34" s="335"/>
      <c r="I34" s="348"/>
      <c r="J34" s="348"/>
      <c r="K34" s="348"/>
    </row>
    <row r="35" spans="1:11" ht="16.5" customHeight="1">
      <c r="A35" s="398">
        <v>24</v>
      </c>
      <c r="B35" s="403" t="s">
        <v>24</v>
      </c>
      <c r="C35" s="488"/>
      <c r="D35" s="488"/>
      <c r="E35" s="335"/>
      <c r="F35" s="336"/>
      <c r="G35" s="337"/>
      <c r="H35" s="335"/>
      <c r="I35" s="348"/>
      <c r="J35" s="348"/>
      <c r="K35" s="348"/>
    </row>
    <row r="36" spans="1:11" ht="16.5" customHeight="1">
      <c r="A36" s="398">
        <v>25</v>
      </c>
      <c r="B36" s="403" t="s">
        <v>25</v>
      </c>
      <c r="C36" s="488"/>
      <c r="D36" s="488"/>
      <c r="E36" s="335"/>
      <c r="F36" s="336"/>
      <c r="G36" s="337"/>
      <c r="H36" s="335"/>
      <c r="I36" s="348"/>
      <c r="J36" s="348"/>
      <c r="K36" s="348"/>
    </row>
    <row r="37" spans="1:11" ht="16.5" customHeight="1">
      <c r="A37" s="398">
        <v>26</v>
      </c>
      <c r="B37" s="403" t="s">
        <v>26</v>
      </c>
      <c r="C37" s="488"/>
      <c r="D37" s="488"/>
      <c r="E37" s="335"/>
      <c r="F37" s="336"/>
      <c r="G37" s="337"/>
      <c r="H37" s="335"/>
      <c r="I37" s="348"/>
      <c r="J37" s="348"/>
      <c r="K37" s="348"/>
    </row>
    <row r="38" spans="1:11" ht="16.5" customHeight="1">
      <c r="A38" s="398">
        <v>27</v>
      </c>
      <c r="B38" s="403" t="s">
        <v>27</v>
      </c>
      <c r="C38" s="488"/>
      <c r="D38" s="488"/>
      <c r="E38" s="335"/>
      <c r="F38" s="336"/>
      <c r="G38" s="337"/>
      <c r="H38" s="335"/>
      <c r="I38" s="348"/>
      <c r="J38" s="348"/>
      <c r="K38" s="348"/>
    </row>
    <row r="39" spans="1:11" ht="16.5" customHeight="1">
      <c r="A39" s="398">
        <v>28</v>
      </c>
      <c r="B39" s="403" t="s">
        <v>28</v>
      </c>
      <c r="C39" s="488"/>
      <c r="D39" s="488"/>
      <c r="E39" s="335"/>
      <c r="F39" s="336"/>
      <c r="G39" s="337"/>
      <c r="H39" s="335"/>
      <c r="I39" s="348"/>
      <c r="J39" s="348"/>
      <c r="K39" s="348"/>
    </row>
    <row r="40" spans="1:11" ht="16.5" customHeight="1">
      <c r="A40" s="398">
        <v>29</v>
      </c>
      <c r="B40" s="403" t="s">
        <v>29</v>
      </c>
      <c r="C40" s="488"/>
      <c r="D40" s="488"/>
      <c r="E40" s="335"/>
      <c r="F40" s="336"/>
      <c r="G40" s="337"/>
      <c r="H40" s="335"/>
      <c r="I40" s="348"/>
      <c r="J40" s="348"/>
      <c r="K40" s="348"/>
    </row>
    <row r="41" spans="1:11" ht="16.5" customHeight="1">
      <c r="A41" s="398">
        <v>30</v>
      </c>
      <c r="B41" s="403" t="s">
        <v>30</v>
      </c>
      <c r="C41" s="488"/>
      <c r="D41" s="488"/>
      <c r="E41" s="335"/>
      <c r="F41" s="336"/>
      <c r="G41" s="337"/>
      <c r="H41" s="335"/>
      <c r="I41" s="348"/>
      <c r="J41" s="348"/>
      <c r="K41" s="348"/>
    </row>
    <row r="42" spans="1:11" ht="16.5" customHeight="1">
      <c r="A42" s="398">
        <v>31</v>
      </c>
      <c r="B42" s="403" t="s">
        <v>33</v>
      </c>
      <c r="C42" s="488"/>
      <c r="D42" s="488"/>
      <c r="E42" s="335"/>
      <c r="F42" s="336"/>
      <c r="G42" s="337"/>
      <c r="H42" s="335"/>
      <c r="I42" s="348"/>
      <c r="J42" s="348"/>
      <c r="K42" s="348"/>
    </row>
    <row r="43" spans="1:11" ht="16.5" customHeight="1">
      <c r="A43" s="398">
        <v>32</v>
      </c>
      <c r="B43" s="403" t="s">
        <v>32</v>
      </c>
      <c r="C43" s="488"/>
      <c r="D43" s="488"/>
      <c r="E43" s="335"/>
      <c r="F43" s="336"/>
      <c r="G43" s="337"/>
      <c r="H43" s="335"/>
      <c r="I43" s="348"/>
      <c r="J43" s="348"/>
      <c r="K43" s="348"/>
    </row>
    <row r="44" spans="1:11" ht="16.5" customHeight="1">
      <c r="A44" s="398">
        <v>33</v>
      </c>
      <c r="B44" s="403" t="s">
        <v>31</v>
      </c>
      <c r="C44" s="488"/>
      <c r="D44" s="488"/>
      <c r="E44" s="335"/>
      <c r="F44" s="336"/>
      <c r="G44" s="337"/>
      <c r="H44" s="335"/>
      <c r="I44" s="348"/>
      <c r="J44" s="348"/>
      <c r="K44" s="348"/>
    </row>
    <row r="45" spans="1:11" ht="16.5" customHeight="1">
      <c r="A45" s="398">
        <v>34</v>
      </c>
      <c r="B45" s="403" t="s">
        <v>178</v>
      </c>
      <c r="C45" s="488"/>
      <c r="D45" s="488"/>
      <c r="E45" s="335"/>
      <c r="F45" s="336"/>
      <c r="G45" s="337"/>
      <c r="H45" s="335"/>
      <c r="I45" s="348"/>
      <c r="J45" s="348"/>
      <c r="K45" s="348"/>
    </row>
    <row r="46" spans="1:11" ht="16.5" customHeight="1">
      <c r="A46" s="398">
        <v>35</v>
      </c>
      <c r="B46" s="403" t="s">
        <v>179</v>
      </c>
      <c r="C46" s="488"/>
      <c r="D46" s="488"/>
      <c r="E46" s="335"/>
      <c r="F46" s="336"/>
      <c r="G46" s="337"/>
      <c r="H46" s="335"/>
      <c r="I46" s="348"/>
      <c r="J46" s="348"/>
      <c r="K46" s="348"/>
    </row>
    <row r="47" spans="1:11" ht="16.5" customHeight="1">
      <c r="A47" s="398">
        <v>36</v>
      </c>
      <c r="B47" s="403" t="s">
        <v>154</v>
      </c>
      <c r="C47" s="488"/>
      <c r="D47" s="488"/>
      <c r="E47" s="335"/>
      <c r="F47" s="336"/>
      <c r="G47" s="337"/>
      <c r="H47" s="343"/>
      <c r="I47" s="348"/>
      <c r="J47" s="348"/>
      <c r="K47" s="348"/>
    </row>
    <row r="48" spans="1:11" ht="16.5" customHeight="1">
      <c r="A48" s="398">
        <v>37</v>
      </c>
      <c r="B48" s="403" t="s">
        <v>34</v>
      </c>
      <c r="C48" s="488"/>
      <c r="D48" s="488"/>
      <c r="E48" s="335"/>
      <c r="F48" s="336"/>
      <c r="G48" s="337">
        <v>2694</v>
      </c>
      <c r="H48" s="351">
        <v>2694</v>
      </c>
      <c r="I48" s="348"/>
      <c r="J48" s="348"/>
      <c r="K48" s="348"/>
    </row>
    <row r="49" spans="1:12" ht="16.5" customHeight="1">
      <c r="A49" s="398">
        <v>38</v>
      </c>
      <c r="B49" s="403" t="s">
        <v>35</v>
      </c>
      <c r="C49" s="488"/>
      <c r="D49" s="488"/>
      <c r="E49" s="335"/>
      <c r="F49" s="336"/>
      <c r="G49" s="337">
        <v>300</v>
      </c>
      <c r="H49" s="335">
        <v>300</v>
      </c>
      <c r="I49" s="348"/>
      <c r="J49" s="348"/>
      <c r="K49" s="348"/>
      <c r="L49" s="312"/>
    </row>
    <row r="50" spans="1:12" ht="16.5" customHeight="1">
      <c r="A50" s="398">
        <v>39</v>
      </c>
      <c r="B50" s="403" t="s">
        <v>36</v>
      </c>
      <c r="C50" s="488"/>
      <c r="D50" s="488"/>
      <c r="E50" s="335"/>
      <c r="F50" s="336"/>
      <c r="G50" s="337"/>
      <c r="H50" s="335"/>
      <c r="I50" s="348"/>
      <c r="J50" s="348"/>
      <c r="K50" s="348"/>
      <c r="L50" s="312"/>
    </row>
    <row r="51" spans="1:12" ht="16.5" customHeight="1">
      <c r="A51" s="398">
        <v>40</v>
      </c>
      <c r="B51" s="403" t="s">
        <v>37</v>
      </c>
      <c r="C51" s="488"/>
      <c r="D51" s="488"/>
      <c r="E51" s="335"/>
      <c r="F51" s="336"/>
      <c r="G51" s="337"/>
      <c r="H51" s="335"/>
      <c r="I51" s="348"/>
      <c r="J51" s="348"/>
      <c r="K51" s="348"/>
      <c r="L51" s="312"/>
    </row>
    <row r="52" spans="1:12" ht="16.5" customHeight="1">
      <c r="A52" s="398">
        <v>41</v>
      </c>
      <c r="B52" s="403" t="s">
        <v>38</v>
      </c>
      <c r="C52" s="488"/>
      <c r="D52" s="488"/>
      <c r="E52" s="335"/>
      <c r="F52" s="336"/>
      <c r="G52" s="337"/>
      <c r="H52" s="335"/>
      <c r="I52" s="348"/>
      <c r="J52" s="348"/>
      <c r="K52" s="348"/>
      <c r="L52" s="312"/>
    </row>
    <row r="53" spans="1:12" ht="16.5" customHeight="1">
      <c r="A53" s="398">
        <v>42</v>
      </c>
      <c r="B53" s="403" t="s">
        <v>39</v>
      </c>
      <c r="C53" s="488"/>
      <c r="D53" s="488"/>
      <c r="E53" s="335"/>
      <c r="F53" s="336"/>
      <c r="G53" s="337"/>
      <c r="H53" s="335"/>
      <c r="I53" s="348"/>
      <c r="J53" s="348"/>
      <c r="K53" s="348"/>
      <c r="L53" s="312"/>
    </row>
    <row r="54" spans="1:12" ht="16.5" customHeight="1">
      <c r="A54" s="398">
        <v>43</v>
      </c>
      <c r="B54" s="403" t="s">
        <v>180</v>
      </c>
      <c r="C54" s="488"/>
      <c r="D54" s="488"/>
      <c r="E54" s="335"/>
      <c r="F54" s="336"/>
      <c r="G54" s="337"/>
      <c r="H54" s="335"/>
      <c r="I54" s="348"/>
      <c r="J54" s="348"/>
      <c r="K54" s="348"/>
      <c r="L54" s="312"/>
    </row>
    <row r="55" spans="1:12" ht="16.5" customHeight="1">
      <c r="A55" s="398">
        <v>44</v>
      </c>
      <c r="B55" s="487"/>
      <c r="C55" s="405"/>
      <c r="D55" s="405"/>
      <c r="E55" s="335"/>
      <c r="F55" s="336"/>
      <c r="G55" s="337"/>
      <c r="H55" s="335"/>
      <c r="I55" s="348"/>
      <c r="J55" s="348"/>
      <c r="K55" s="348"/>
      <c r="L55" s="312"/>
    </row>
    <row r="56" spans="1:12" ht="16.5" customHeight="1" thickBot="1">
      <c r="A56" s="399">
        <v>45</v>
      </c>
      <c r="B56" s="390"/>
      <c r="C56" s="391"/>
      <c r="D56" s="391"/>
      <c r="E56" s="365"/>
      <c r="F56" s="366"/>
      <c r="G56" s="367"/>
      <c r="H56" s="365"/>
      <c r="I56" s="368"/>
      <c r="J56" s="368"/>
      <c r="K56" s="368"/>
      <c r="L56" s="312"/>
    </row>
    <row r="57" spans="1:12" ht="7.5" customHeight="1">
      <c r="A57" s="400"/>
      <c r="B57" s="409"/>
      <c r="C57" s="392"/>
      <c r="D57" s="392"/>
      <c r="E57" s="352"/>
      <c r="F57" s="353"/>
      <c r="G57" s="352"/>
      <c r="H57" s="352"/>
      <c r="I57" s="352"/>
      <c r="J57" s="352"/>
      <c r="K57" s="352"/>
      <c r="L57" s="312"/>
    </row>
    <row r="58" spans="1:12" ht="20.25" customHeight="1">
      <c r="A58" s="462" t="s">
        <v>181</v>
      </c>
      <c r="B58" s="354"/>
      <c r="C58" s="355"/>
      <c r="D58" s="355"/>
      <c r="E58" s="355"/>
      <c r="F58" s="356"/>
      <c r="G58" s="410"/>
      <c r="H58" s="356">
        <f>SUM(H24:H55,H18:H22,H16:H17,H13:H14)</f>
        <v>2994</v>
      </c>
      <c r="I58" s="356"/>
      <c r="J58" s="356"/>
      <c r="K58" s="357"/>
      <c r="L58" s="357"/>
    </row>
    <row r="59" spans="1:12" ht="20.25" customHeight="1">
      <c r="A59" s="462"/>
      <c r="B59" s="354"/>
      <c r="C59" s="355"/>
      <c r="D59" s="355"/>
      <c r="E59" s="355"/>
      <c r="F59" s="356"/>
      <c r="G59" s="410"/>
      <c r="H59" s="356"/>
      <c r="I59" s="356"/>
      <c r="J59" s="356"/>
      <c r="K59" s="357"/>
      <c r="L59" s="357"/>
    </row>
    <row r="60" spans="1:12" ht="18.75" customHeight="1">
      <c r="A60" s="358"/>
      <c r="B60" s="411" t="s">
        <v>182</v>
      </c>
      <c r="C60" s="412"/>
      <c r="D60" s="413"/>
      <c r="E60" s="359" t="s">
        <v>238</v>
      </c>
      <c r="F60" s="414" t="s">
        <v>40</v>
      </c>
      <c r="G60" s="485" t="s">
        <v>209</v>
      </c>
      <c r="H60" s="360"/>
      <c r="I60" s="312"/>
      <c r="J60" s="312"/>
      <c r="K60" s="312"/>
      <c r="L60" s="312"/>
    </row>
    <row r="61" spans="1:12" ht="18" customHeight="1">
      <c r="A61" s="376"/>
      <c r="B61" s="375"/>
      <c r="C61" s="375"/>
      <c r="D61" s="375"/>
      <c r="E61" s="375"/>
      <c r="F61" s="375"/>
      <c r="G61" s="312"/>
      <c r="H61" s="312"/>
      <c r="I61" s="312"/>
      <c r="J61" s="312"/>
      <c r="K61" s="312"/>
      <c r="L61" s="312"/>
    </row>
    <row r="62" spans="1:12" ht="20.100000000000001" customHeight="1">
      <c r="A62" s="361"/>
      <c r="B62" s="361"/>
      <c r="C62" s="361"/>
      <c r="D62" s="471" t="s">
        <v>183</v>
      </c>
      <c r="E62" s="627" t="s">
        <v>184</v>
      </c>
      <c r="F62" s="627"/>
      <c r="G62" s="627" t="s">
        <v>185</v>
      </c>
      <c r="H62" s="627"/>
      <c r="I62" s="312"/>
      <c r="J62" s="312"/>
      <c r="K62" s="312"/>
      <c r="L62" s="312"/>
    </row>
    <row r="63" spans="1:12" ht="20.100000000000001" customHeight="1">
      <c r="A63" s="312"/>
      <c r="B63" s="312"/>
      <c r="C63" s="312"/>
      <c r="D63" s="472" t="s">
        <v>186</v>
      </c>
      <c r="E63" s="628" t="s">
        <v>187</v>
      </c>
      <c r="F63" s="629"/>
      <c r="G63" s="666" t="s">
        <v>188</v>
      </c>
      <c r="H63" s="667"/>
      <c r="I63" s="312"/>
      <c r="J63" s="312"/>
      <c r="K63" s="312"/>
      <c r="L63" s="312"/>
    </row>
    <row r="64" spans="1:12" ht="20.100000000000001" customHeight="1">
      <c r="A64" s="312"/>
      <c r="B64" s="312"/>
      <c r="C64" s="312"/>
      <c r="D64" s="312"/>
      <c r="E64" s="312"/>
      <c r="F64" s="312"/>
      <c r="G64" s="312"/>
      <c r="H64" s="312"/>
      <c r="I64" s="312"/>
      <c r="J64" s="312"/>
      <c r="K64" s="312"/>
      <c r="L64" s="312"/>
    </row>
    <row r="65" spans="1:1" ht="20.100000000000001" customHeight="1">
      <c r="A65" s="376"/>
    </row>
    <row r="66" spans="1:1" ht="20.100000000000001" customHeight="1">
      <c r="A66" s="376"/>
    </row>
    <row r="67" spans="1:1" ht="20.100000000000001" customHeight="1">
      <c r="A67" s="376"/>
    </row>
    <row r="68" spans="1:1" ht="20.100000000000001" customHeight="1">
      <c r="A68" s="376"/>
    </row>
    <row r="69" spans="1:1" ht="20.100000000000001" customHeight="1">
      <c r="A69" s="376"/>
    </row>
    <row r="70" spans="1:1" ht="20.100000000000001" customHeight="1">
      <c r="A70" s="376"/>
    </row>
    <row r="71" spans="1:1" ht="20.100000000000001" customHeight="1">
      <c r="A71" s="376"/>
    </row>
    <row r="72" spans="1:1" ht="20.100000000000001" customHeight="1">
      <c r="A72" s="376"/>
    </row>
    <row r="73" spans="1:1" ht="20.100000000000001" customHeight="1">
      <c r="A73" s="376"/>
    </row>
    <row r="74" spans="1:1" ht="20.100000000000001" customHeight="1">
      <c r="A74" s="376"/>
    </row>
    <row r="75" spans="1:1" ht="20.100000000000001" customHeight="1">
      <c r="A75" s="376"/>
    </row>
    <row r="76" spans="1:1" ht="20.100000000000001" customHeight="1">
      <c r="A76" s="376"/>
    </row>
    <row r="77" spans="1:1" ht="20.100000000000001" customHeight="1">
      <c r="A77" s="376"/>
    </row>
    <row r="78" spans="1:1" ht="20.100000000000001" customHeight="1">
      <c r="A78" s="376"/>
    </row>
    <row r="79" spans="1:1" ht="20.100000000000001" customHeight="1">
      <c r="A79" s="376"/>
    </row>
    <row r="80" spans="1:1" ht="20.100000000000001" customHeight="1">
      <c r="A80" s="376"/>
    </row>
    <row r="81" spans="1:1" ht="20.100000000000001" customHeight="1">
      <c r="A81" s="376"/>
    </row>
    <row r="82" spans="1:1" ht="20.100000000000001" customHeight="1">
      <c r="A82" s="376"/>
    </row>
    <row r="83" spans="1:1" ht="20.100000000000001" customHeight="1">
      <c r="A83" s="376"/>
    </row>
    <row r="84" spans="1:1" ht="20.100000000000001" customHeight="1">
      <c r="A84" s="376"/>
    </row>
    <row r="85" spans="1:1" ht="20.100000000000001" customHeight="1">
      <c r="A85" s="376"/>
    </row>
    <row r="86" spans="1:1" ht="20.100000000000001" customHeight="1">
      <c r="A86" s="376"/>
    </row>
    <row r="87" spans="1:1" ht="20.100000000000001" customHeight="1">
      <c r="A87" s="376"/>
    </row>
    <row r="88" spans="1:1" ht="20.100000000000001" customHeight="1">
      <c r="A88" s="376"/>
    </row>
    <row r="89" spans="1:1" ht="20.100000000000001" customHeight="1">
      <c r="A89" s="376"/>
    </row>
    <row r="90" spans="1:1" ht="20.100000000000001" customHeight="1">
      <c r="A90" s="376"/>
    </row>
    <row r="91" spans="1:1" ht="20.100000000000001" customHeight="1">
      <c r="A91" s="376"/>
    </row>
    <row r="92" spans="1:1" ht="20.100000000000001" customHeight="1">
      <c r="A92" s="376"/>
    </row>
    <row r="93" spans="1:1" ht="20.100000000000001" customHeight="1">
      <c r="A93" s="376"/>
    </row>
    <row r="94" spans="1:1" ht="20.100000000000001" customHeight="1">
      <c r="A94" s="376"/>
    </row>
    <row r="95" spans="1:1" ht="20.100000000000001" customHeight="1">
      <c r="A95" s="376"/>
    </row>
    <row r="96" spans="1:1" ht="20.100000000000001" customHeight="1">
      <c r="A96" s="376"/>
    </row>
    <row r="97" spans="1:1" ht="20.100000000000001" customHeight="1">
      <c r="A97" s="376"/>
    </row>
    <row r="98" spans="1:1" ht="20.100000000000001" customHeight="1">
      <c r="A98" s="376"/>
    </row>
    <row r="99" spans="1:1" ht="20.100000000000001" customHeight="1">
      <c r="A99" s="376"/>
    </row>
    <row r="100" spans="1:1" ht="20.100000000000001" customHeight="1">
      <c r="A100" s="376"/>
    </row>
    <row r="101" spans="1:1" ht="20.100000000000001" customHeight="1">
      <c r="A101" s="376"/>
    </row>
    <row r="102" spans="1:1" ht="20.100000000000001" customHeight="1">
      <c r="A102" s="376"/>
    </row>
    <row r="103" spans="1:1" ht="20.100000000000001" customHeight="1">
      <c r="A103" s="376"/>
    </row>
    <row r="104" spans="1:1" ht="20.100000000000001" customHeight="1">
      <c r="A104" s="376"/>
    </row>
    <row r="105" spans="1:1" ht="20.100000000000001" customHeight="1">
      <c r="A105" s="376"/>
    </row>
    <row r="106" spans="1:1" ht="20.100000000000001" customHeight="1">
      <c r="A106" s="376"/>
    </row>
    <row r="107" spans="1:1" ht="20.100000000000001" customHeight="1">
      <c r="A107" s="376"/>
    </row>
    <row r="108" spans="1:1" ht="20.100000000000001" customHeight="1">
      <c r="A108" s="376"/>
    </row>
    <row r="109" spans="1:1" ht="20.100000000000001" customHeight="1">
      <c r="A109" s="376"/>
    </row>
    <row r="110" spans="1:1" ht="20.100000000000001" customHeight="1">
      <c r="A110" s="376"/>
    </row>
    <row r="111" spans="1:1" ht="20.100000000000001" customHeight="1">
      <c r="A111" s="376"/>
    </row>
    <row r="112" spans="1:1" ht="20.100000000000001" customHeight="1">
      <c r="A112" s="376"/>
    </row>
    <row r="113" spans="1:1" ht="20.100000000000001" customHeight="1">
      <c r="A113" s="376"/>
    </row>
    <row r="114" spans="1:1" ht="20.100000000000001" customHeight="1">
      <c r="A114" s="376"/>
    </row>
    <row r="115" spans="1:1" ht="20.100000000000001" customHeight="1">
      <c r="A115" s="376"/>
    </row>
    <row r="116" spans="1:1" ht="20.100000000000001" customHeight="1">
      <c r="A116" s="376"/>
    </row>
    <row r="117" spans="1:1" ht="20.100000000000001" customHeight="1">
      <c r="A117" s="376"/>
    </row>
    <row r="118" spans="1:1" ht="20.100000000000001" customHeight="1">
      <c r="A118" s="376"/>
    </row>
    <row r="119" spans="1:1" ht="20.100000000000001" customHeight="1">
      <c r="A119" s="376"/>
    </row>
    <row r="120" spans="1:1" ht="20.100000000000001" customHeight="1">
      <c r="A120" s="376"/>
    </row>
    <row r="121" spans="1:1" ht="20.100000000000001" customHeight="1">
      <c r="A121" s="376"/>
    </row>
    <row r="122" spans="1:1" ht="20.100000000000001" customHeight="1">
      <c r="A122" s="376"/>
    </row>
    <row r="123" spans="1:1" ht="20.100000000000001" customHeight="1">
      <c r="A123" s="376"/>
    </row>
    <row r="124" spans="1:1" ht="20.100000000000001" customHeight="1">
      <c r="A124" s="376"/>
    </row>
    <row r="125" spans="1:1" ht="20.100000000000001" customHeight="1">
      <c r="A125" s="376"/>
    </row>
    <row r="126" spans="1:1" ht="20.100000000000001" customHeight="1">
      <c r="A126" s="376"/>
    </row>
    <row r="127" spans="1:1" ht="20.100000000000001" customHeight="1">
      <c r="A127" s="376"/>
    </row>
    <row r="128" spans="1:1" ht="20.100000000000001" customHeight="1">
      <c r="A128" s="376"/>
    </row>
    <row r="129" spans="1:1" ht="20.100000000000001" customHeight="1">
      <c r="A129" s="376"/>
    </row>
    <row r="130" spans="1:1" ht="20.100000000000001" customHeight="1">
      <c r="A130" s="376"/>
    </row>
    <row r="131" spans="1:1" ht="20.100000000000001" customHeight="1">
      <c r="A131" s="376"/>
    </row>
    <row r="132" spans="1:1" ht="20.100000000000001" customHeight="1">
      <c r="A132" s="376"/>
    </row>
    <row r="133" spans="1:1" ht="20.100000000000001" customHeight="1">
      <c r="A133" s="376"/>
    </row>
    <row r="134" spans="1:1" ht="20.100000000000001" customHeight="1">
      <c r="A134" s="376"/>
    </row>
    <row r="135" spans="1:1" ht="20.100000000000001" customHeight="1">
      <c r="A135" s="376"/>
    </row>
    <row r="136" spans="1:1" ht="20.100000000000001" customHeight="1">
      <c r="A136" s="376"/>
    </row>
    <row r="137" spans="1:1" ht="20.100000000000001" customHeight="1">
      <c r="A137" s="376"/>
    </row>
    <row r="138" spans="1:1" ht="20.100000000000001" customHeight="1">
      <c r="A138" s="376"/>
    </row>
    <row r="139" spans="1:1" ht="20.100000000000001" customHeight="1">
      <c r="A139" s="376"/>
    </row>
    <row r="140" spans="1:1" ht="20.100000000000001" customHeight="1">
      <c r="A140" s="376"/>
    </row>
    <row r="141" spans="1:1" ht="20.100000000000001" customHeight="1">
      <c r="A141" s="376"/>
    </row>
    <row r="142" spans="1:1" ht="20.100000000000001" customHeight="1">
      <c r="A142" s="376"/>
    </row>
    <row r="143" spans="1:1" ht="20.100000000000001" customHeight="1">
      <c r="A143" s="376"/>
    </row>
    <row r="144" spans="1:1" ht="20.100000000000001" customHeight="1">
      <c r="A144" s="376"/>
    </row>
    <row r="145" spans="1:1" ht="20.100000000000001" customHeight="1">
      <c r="A145" s="376"/>
    </row>
    <row r="146" spans="1:1" ht="20.100000000000001" customHeight="1">
      <c r="A146" s="376"/>
    </row>
    <row r="147" spans="1:1" ht="20.100000000000001" customHeight="1">
      <c r="A147" s="376"/>
    </row>
    <row r="148" spans="1:1" ht="20.100000000000001" customHeight="1">
      <c r="A148" s="376"/>
    </row>
    <row r="149" spans="1:1" ht="20.100000000000001" customHeight="1">
      <c r="A149" s="376"/>
    </row>
    <row r="150" spans="1:1" ht="20.100000000000001" customHeight="1">
      <c r="A150" s="376"/>
    </row>
    <row r="151" spans="1:1" ht="20.100000000000001" customHeight="1">
      <c r="A151" s="376"/>
    </row>
    <row r="152" spans="1:1" ht="20.100000000000001" customHeight="1">
      <c r="A152" s="376"/>
    </row>
    <row r="153" spans="1:1" ht="20.100000000000001" customHeight="1">
      <c r="A153" s="376"/>
    </row>
    <row r="154" spans="1:1" ht="20.100000000000001" customHeight="1">
      <c r="A154" s="376"/>
    </row>
    <row r="155" spans="1:1" ht="20.100000000000001" customHeight="1">
      <c r="A155" s="376"/>
    </row>
    <row r="156" spans="1:1" ht="20.100000000000001" customHeight="1">
      <c r="A156" s="376"/>
    </row>
    <row r="157" spans="1:1" ht="20.100000000000001" customHeight="1">
      <c r="A157" s="376"/>
    </row>
    <row r="158" spans="1:1" ht="20.100000000000001" customHeight="1">
      <c r="A158" s="376"/>
    </row>
    <row r="159" spans="1:1" ht="20.100000000000001" customHeight="1">
      <c r="A159" s="376"/>
    </row>
    <row r="160" spans="1:1" ht="20.100000000000001" customHeight="1">
      <c r="A160" s="376"/>
    </row>
    <row r="161" spans="1:1" ht="20.100000000000001" customHeight="1">
      <c r="A161" s="376"/>
    </row>
    <row r="162" spans="1:1" ht="20.100000000000001" customHeight="1">
      <c r="A162" s="376"/>
    </row>
    <row r="163" spans="1:1" ht="20.100000000000001" customHeight="1">
      <c r="A163" s="376"/>
    </row>
    <row r="164" spans="1:1" ht="20.100000000000001" customHeight="1">
      <c r="A164" s="376"/>
    </row>
    <row r="165" spans="1:1" ht="20.100000000000001" customHeight="1">
      <c r="A165" s="376"/>
    </row>
    <row r="166" spans="1:1" ht="20.100000000000001" customHeight="1">
      <c r="A166" s="376"/>
    </row>
    <row r="167" spans="1:1" ht="20.100000000000001" customHeight="1">
      <c r="A167" s="376"/>
    </row>
    <row r="168" spans="1:1" ht="20.100000000000001" customHeight="1">
      <c r="A168" s="376"/>
    </row>
    <row r="169" spans="1:1" ht="20.100000000000001" customHeight="1">
      <c r="A169" s="376"/>
    </row>
    <row r="170" spans="1:1" ht="20.100000000000001" customHeight="1">
      <c r="A170" s="376"/>
    </row>
    <row r="171" spans="1:1" ht="20.100000000000001" customHeight="1">
      <c r="A171" s="376"/>
    </row>
    <row r="172" spans="1:1" ht="20.100000000000001" customHeight="1">
      <c r="A172" s="376"/>
    </row>
    <row r="173" spans="1:1" ht="20.100000000000001" customHeight="1">
      <c r="A173" s="376"/>
    </row>
    <row r="174" spans="1:1" ht="20.100000000000001" customHeight="1">
      <c r="A174" s="376"/>
    </row>
    <row r="175" spans="1:1" ht="20.100000000000001" customHeight="1">
      <c r="A175" s="376"/>
    </row>
    <row r="176" spans="1:1" ht="20.100000000000001" customHeight="1">
      <c r="A176" s="376"/>
    </row>
    <row r="177" spans="1:1" ht="20.100000000000001" customHeight="1">
      <c r="A177" s="376"/>
    </row>
    <row r="178" spans="1:1" ht="20.100000000000001" customHeight="1">
      <c r="A178" s="376"/>
    </row>
    <row r="179" spans="1:1" ht="20.100000000000001" customHeight="1">
      <c r="A179" s="376"/>
    </row>
    <row r="180" spans="1:1" ht="20.100000000000001" customHeight="1">
      <c r="A180" s="376"/>
    </row>
    <row r="181" spans="1:1" ht="20.100000000000001" customHeight="1">
      <c r="A181" s="376"/>
    </row>
    <row r="182" spans="1:1" ht="20.100000000000001" customHeight="1">
      <c r="A182" s="376"/>
    </row>
    <row r="183" spans="1:1" ht="20.100000000000001" customHeight="1">
      <c r="A183" s="376"/>
    </row>
    <row r="184" spans="1:1" ht="20.100000000000001" customHeight="1">
      <c r="A184" s="376"/>
    </row>
    <row r="185" spans="1:1" ht="20.100000000000001" customHeight="1">
      <c r="A185" s="376"/>
    </row>
    <row r="186" spans="1:1" ht="20.100000000000001" customHeight="1">
      <c r="A186" s="376"/>
    </row>
    <row r="187" spans="1:1" ht="20.100000000000001" customHeight="1">
      <c r="A187" s="376"/>
    </row>
    <row r="188" spans="1:1" ht="20.100000000000001" customHeight="1">
      <c r="A188" s="376"/>
    </row>
    <row r="189" spans="1:1" ht="20.100000000000001" customHeight="1">
      <c r="A189" s="376"/>
    </row>
    <row r="190" spans="1:1" ht="20.100000000000001" customHeight="1">
      <c r="A190" s="376"/>
    </row>
    <row r="191" spans="1:1" ht="20.100000000000001" customHeight="1">
      <c r="A191" s="376"/>
    </row>
    <row r="192" spans="1:1" ht="20.100000000000001" customHeight="1">
      <c r="A192" s="376"/>
    </row>
    <row r="193" spans="1:1" ht="20.100000000000001" customHeight="1">
      <c r="A193" s="376"/>
    </row>
    <row r="194" spans="1:1" ht="20.100000000000001" customHeight="1">
      <c r="A194" s="376"/>
    </row>
    <row r="195" spans="1:1" ht="20.100000000000001" customHeight="1">
      <c r="A195" s="376"/>
    </row>
    <row r="196" spans="1:1" ht="20.100000000000001" customHeight="1">
      <c r="A196" s="376"/>
    </row>
    <row r="197" spans="1:1" ht="20.100000000000001" customHeight="1">
      <c r="A197" s="376"/>
    </row>
    <row r="198" spans="1:1" ht="20.100000000000001" customHeight="1">
      <c r="A198" s="376"/>
    </row>
    <row r="199" spans="1:1" ht="20.100000000000001" customHeight="1">
      <c r="A199" s="376"/>
    </row>
    <row r="200" spans="1:1" ht="20.100000000000001" customHeight="1">
      <c r="A200" s="376"/>
    </row>
    <row r="201" spans="1:1" ht="20.100000000000001" customHeight="1">
      <c r="A201" s="376"/>
    </row>
    <row r="202" spans="1:1" ht="20.100000000000001" customHeight="1">
      <c r="A202" s="376"/>
    </row>
    <row r="203" spans="1:1" ht="20.100000000000001" customHeight="1">
      <c r="A203" s="376"/>
    </row>
    <row r="204" spans="1:1" ht="20.100000000000001" customHeight="1">
      <c r="A204" s="376"/>
    </row>
    <row r="205" spans="1:1" ht="20.100000000000001" customHeight="1">
      <c r="A205" s="376"/>
    </row>
    <row r="206" spans="1:1" ht="20.100000000000001" customHeight="1">
      <c r="A206" s="376"/>
    </row>
    <row r="207" spans="1:1" ht="20.100000000000001" customHeight="1">
      <c r="A207" s="376"/>
    </row>
    <row r="208" spans="1:1" ht="20.100000000000001" customHeight="1">
      <c r="A208" s="376"/>
    </row>
    <row r="209" spans="1:1" ht="20.100000000000001" customHeight="1">
      <c r="A209" s="376"/>
    </row>
    <row r="210" spans="1:1" ht="20.100000000000001" customHeight="1">
      <c r="A210" s="376"/>
    </row>
    <row r="211" spans="1:1" ht="20.100000000000001" customHeight="1">
      <c r="A211" s="376"/>
    </row>
    <row r="212" spans="1:1" ht="20.100000000000001" customHeight="1">
      <c r="A212" s="376"/>
    </row>
    <row r="213" spans="1:1" ht="20.100000000000001" customHeight="1">
      <c r="A213" s="376"/>
    </row>
    <row r="214" spans="1:1" ht="20.100000000000001" customHeight="1">
      <c r="A214" s="376"/>
    </row>
    <row r="215" spans="1:1" ht="20.100000000000001" customHeight="1">
      <c r="A215" s="376"/>
    </row>
    <row r="216" spans="1:1" ht="20.100000000000001" customHeight="1">
      <c r="A216" s="376"/>
    </row>
    <row r="217" spans="1:1" ht="20.100000000000001" customHeight="1">
      <c r="A217" s="376"/>
    </row>
    <row r="218" spans="1:1" ht="20.100000000000001" customHeight="1">
      <c r="A218" s="376"/>
    </row>
    <row r="219" spans="1:1" ht="20.100000000000001" customHeight="1">
      <c r="A219" s="376"/>
    </row>
    <row r="220" spans="1:1" ht="20.100000000000001" customHeight="1">
      <c r="A220" s="376"/>
    </row>
    <row r="221" spans="1:1" ht="20.100000000000001" customHeight="1">
      <c r="A221" s="376"/>
    </row>
    <row r="222" spans="1:1" ht="20.100000000000001" customHeight="1">
      <c r="A222" s="376"/>
    </row>
    <row r="223" spans="1:1" ht="20.100000000000001" customHeight="1">
      <c r="A223" s="376"/>
    </row>
    <row r="224" spans="1:1" ht="20.100000000000001" customHeight="1">
      <c r="A224" s="376"/>
    </row>
    <row r="225" spans="1:1" ht="20.100000000000001" customHeight="1">
      <c r="A225" s="376"/>
    </row>
    <row r="226" spans="1:1" ht="20.100000000000001" customHeight="1">
      <c r="A226" s="376"/>
    </row>
    <row r="227" spans="1:1" ht="20.100000000000001" customHeight="1">
      <c r="A227" s="376"/>
    </row>
    <row r="228" spans="1:1" ht="20.100000000000001" customHeight="1">
      <c r="A228" s="376"/>
    </row>
    <row r="229" spans="1:1" ht="20.100000000000001" customHeight="1">
      <c r="A229" s="376"/>
    </row>
    <row r="230" spans="1:1" ht="20.100000000000001" customHeight="1">
      <c r="A230" s="376"/>
    </row>
    <row r="231" spans="1:1" ht="20.100000000000001" customHeight="1">
      <c r="A231" s="376"/>
    </row>
    <row r="232" spans="1:1" ht="20.100000000000001" customHeight="1">
      <c r="A232" s="376"/>
    </row>
    <row r="233" spans="1:1" ht="20.100000000000001" customHeight="1">
      <c r="A233" s="376"/>
    </row>
    <row r="234" spans="1:1" ht="20.100000000000001" customHeight="1">
      <c r="A234" s="376"/>
    </row>
    <row r="235" spans="1:1" ht="20.100000000000001" customHeight="1">
      <c r="A235" s="376"/>
    </row>
    <row r="236" spans="1:1" ht="20.100000000000001" customHeight="1">
      <c r="A236" s="376"/>
    </row>
    <row r="237" spans="1:1" ht="20.100000000000001" customHeight="1">
      <c r="A237" s="376"/>
    </row>
    <row r="238" spans="1:1" ht="20.100000000000001" customHeight="1">
      <c r="A238" s="376"/>
    </row>
    <row r="239" spans="1:1" ht="20.100000000000001" customHeight="1">
      <c r="A239" s="376"/>
    </row>
    <row r="240" spans="1:1" ht="20.100000000000001" customHeight="1">
      <c r="A240" s="376"/>
    </row>
    <row r="241" spans="1:1" ht="20.100000000000001" customHeight="1">
      <c r="A241" s="376"/>
    </row>
    <row r="242" spans="1:1" ht="20.100000000000001" customHeight="1">
      <c r="A242" s="376"/>
    </row>
    <row r="243" spans="1:1" ht="20.100000000000001" customHeight="1">
      <c r="A243" s="376"/>
    </row>
    <row r="244" spans="1:1" ht="20.100000000000001" customHeight="1">
      <c r="A244" s="376"/>
    </row>
    <row r="245" spans="1:1" ht="20.100000000000001" customHeight="1">
      <c r="A245" s="376"/>
    </row>
    <row r="246" spans="1:1" ht="20.100000000000001" customHeight="1">
      <c r="A246" s="376"/>
    </row>
    <row r="247" spans="1:1" ht="20.100000000000001" customHeight="1">
      <c r="A247" s="376"/>
    </row>
    <row r="248" spans="1:1" ht="20.100000000000001" customHeight="1">
      <c r="A248" s="376"/>
    </row>
    <row r="249" spans="1:1" ht="20.100000000000001" customHeight="1">
      <c r="A249" s="376"/>
    </row>
    <row r="250" spans="1:1" ht="20.100000000000001" customHeight="1">
      <c r="A250" s="376"/>
    </row>
    <row r="251" spans="1:1" ht="20.100000000000001" customHeight="1">
      <c r="A251" s="376"/>
    </row>
    <row r="252" spans="1:1" ht="20.100000000000001" customHeight="1">
      <c r="A252" s="376"/>
    </row>
    <row r="253" spans="1:1" ht="20.100000000000001" customHeight="1">
      <c r="A253" s="376"/>
    </row>
    <row r="254" spans="1:1" ht="20.100000000000001" customHeight="1">
      <c r="A254" s="376"/>
    </row>
    <row r="255" spans="1:1" ht="20.100000000000001" customHeight="1">
      <c r="A255" s="376"/>
    </row>
    <row r="256" spans="1:1" ht="20.100000000000001" customHeight="1">
      <c r="A256" s="376"/>
    </row>
    <row r="257" spans="1:1" ht="20.100000000000001" customHeight="1">
      <c r="A257" s="376"/>
    </row>
    <row r="258" spans="1:1" ht="20.100000000000001" customHeight="1">
      <c r="A258" s="376"/>
    </row>
    <row r="259" spans="1:1" ht="20.100000000000001" customHeight="1">
      <c r="A259" s="376"/>
    </row>
    <row r="260" spans="1:1" ht="20.100000000000001" customHeight="1">
      <c r="A260" s="376"/>
    </row>
    <row r="261" spans="1:1" ht="20.100000000000001" customHeight="1">
      <c r="A261" s="376"/>
    </row>
    <row r="262" spans="1:1" ht="20.100000000000001" customHeight="1">
      <c r="A262" s="376"/>
    </row>
    <row r="263" spans="1:1" ht="20.100000000000001" customHeight="1">
      <c r="A263" s="376"/>
    </row>
    <row r="264" spans="1:1" ht="20.100000000000001" customHeight="1">
      <c r="A264" s="376"/>
    </row>
    <row r="265" spans="1:1" ht="20.100000000000001" customHeight="1">
      <c r="A265" s="376"/>
    </row>
    <row r="266" spans="1:1" ht="20.100000000000001" customHeight="1">
      <c r="A266" s="376"/>
    </row>
    <row r="267" spans="1:1" ht="20.100000000000001" customHeight="1">
      <c r="A267" s="376"/>
    </row>
    <row r="268" spans="1:1" ht="20.100000000000001" customHeight="1">
      <c r="A268" s="376"/>
    </row>
    <row r="269" spans="1:1" ht="20.100000000000001" customHeight="1">
      <c r="A269" s="376"/>
    </row>
    <row r="270" spans="1:1" ht="20.100000000000001" customHeight="1">
      <c r="A270" s="376"/>
    </row>
    <row r="271" spans="1:1" ht="20.100000000000001" customHeight="1">
      <c r="A271" s="376"/>
    </row>
    <row r="272" spans="1:1" ht="20.100000000000001" customHeight="1">
      <c r="A272" s="376"/>
    </row>
    <row r="273" spans="1:1" ht="20.100000000000001" customHeight="1">
      <c r="A273" s="376"/>
    </row>
    <row r="274" spans="1:1" ht="20.100000000000001" customHeight="1">
      <c r="A274" s="376"/>
    </row>
    <row r="275" spans="1:1" ht="20.100000000000001" customHeight="1">
      <c r="A275" s="376"/>
    </row>
    <row r="276" spans="1:1" ht="20.100000000000001" customHeight="1">
      <c r="A276" s="376"/>
    </row>
    <row r="277" spans="1:1" ht="20.100000000000001" customHeight="1">
      <c r="A277" s="376"/>
    </row>
    <row r="278" spans="1:1" ht="20.100000000000001" customHeight="1">
      <c r="A278" s="376"/>
    </row>
    <row r="279" spans="1:1" ht="20.100000000000001" customHeight="1">
      <c r="A279" s="376"/>
    </row>
    <row r="280" spans="1:1" ht="20.100000000000001" customHeight="1">
      <c r="A280" s="376"/>
    </row>
    <row r="281" spans="1:1" ht="20.100000000000001" customHeight="1">
      <c r="A281" s="376"/>
    </row>
    <row r="282" spans="1:1" ht="20.100000000000001" customHeight="1">
      <c r="A282" s="376"/>
    </row>
    <row r="283" spans="1:1" ht="20.100000000000001" customHeight="1">
      <c r="A283" s="376"/>
    </row>
    <row r="284" spans="1:1" ht="20.100000000000001" customHeight="1">
      <c r="A284" s="376"/>
    </row>
    <row r="285" spans="1:1" ht="20.100000000000001" customHeight="1">
      <c r="A285" s="376"/>
    </row>
    <row r="286" spans="1:1" ht="20.100000000000001" customHeight="1">
      <c r="A286" s="376"/>
    </row>
    <row r="287" spans="1:1" ht="20.100000000000001" customHeight="1">
      <c r="A287" s="376"/>
    </row>
    <row r="288" spans="1:1" ht="20.100000000000001" customHeight="1">
      <c r="A288" s="376"/>
    </row>
    <row r="289" spans="1:1" ht="20.100000000000001" customHeight="1">
      <c r="A289" s="376"/>
    </row>
    <row r="290" spans="1:1" ht="20.100000000000001" customHeight="1">
      <c r="A290" s="376"/>
    </row>
    <row r="291" spans="1:1" ht="20.100000000000001" customHeight="1">
      <c r="A291" s="376"/>
    </row>
    <row r="292" spans="1:1" ht="20.100000000000001" customHeight="1">
      <c r="A292" s="376"/>
    </row>
    <row r="293" spans="1:1" ht="20.100000000000001" customHeight="1">
      <c r="A293" s="376"/>
    </row>
    <row r="294" spans="1:1" ht="20.100000000000001" customHeight="1">
      <c r="A294" s="376"/>
    </row>
    <row r="295" spans="1:1" ht="20.100000000000001" customHeight="1">
      <c r="A295" s="376"/>
    </row>
    <row r="296" spans="1:1" ht="20.100000000000001" customHeight="1">
      <c r="A296" s="376"/>
    </row>
    <row r="297" spans="1:1" ht="20.100000000000001" customHeight="1">
      <c r="A297" s="376"/>
    </row>
    <row r="298" spans="1:1" ht="20.100000000000001" customHeight="1">
      <c r="A298" s="376"/>
    </row>
    <row r="299" spans="1:1" ht="20.100000000000001" customHeight="1">
      <c r="A299" s="376"/>
    </row>
    <row r="300" spans="1:1" ht="20.100000000000001" customHeight="1">
      <c r="A300" s="376"/>
    </row>
    <row r="301" spans="1:1" ht="20.100000000000001" customHeight="1">
      <c r="A301" s="376"/>
    </row>
    <row r="302" spans="1:1" ht="20.100000000000001" customHeight="1">
      <c r="A302" s="376"/>
    </row>
    <row r="303" spans="1:1" ht="20.100000000000001" customHeight="1">
      <c r="A303" s="376"/>
    </row>
    <row r="304" spans="1:1" ht="20.100000000000001" customHeight="1">
      <c r="A304" s="376"/>
    </row>
    <row r="305" spans="1:1" ht="20.100000000000001" customHeight="1">
      <c r="A305" s="376"/>
    </row>
    <row r="306" spans="1:1" ht="20.100000000000001" customHeight="1">
      <c r="A306" s="376"/>
    </row>
    <row r="307" spans="1:1" ht="20.100000000000001" customHeight="1">
      <c r="A307" s="376"/>
    </row>
    <row r="308" spans="1:1" ht="20.100000000000001" customHeight="1">
      <c r="A308" s="376"/>
    </row>
    <row r="309" spans="1:1" ht="20.100000000000001" customHeight="1">
      <c r="A309" s="376"/>
    </row>
    <row r="310" spans="1:1" ht="20.100000000000001" customHeight="1">
      <c r="A310" s="376"/>
    </row>
    <row r="311" spans="1:1" ht="20.100000000000001" customHeight="1">
      <c r="A311" s="376"/>
    </row>
    <row r="312" spans="1:1" ht="20.100000000000001" customHeight="1">
      <c r="A312" s="376"/>
    </row>
    <row r="313" spans="1:1" ht="20.100000000000001" customHeight="1">
      <c r="A313" s="376"/>
    </row>
    <row r="314" spans="1:1" ht="20.100000000000001" customHeight="1">
      <c r="A314" s="376"/>
    </row>
    <row r="315" spans="1:1" ht="20.100000000000001" customHeight="1">
      <c r="A315" s="376"/>
    </row>
    <row r="316" spans="1:1" ht="20.100000000000001" customHeight="1">
      <c r="A316" s="376"/>
    </row>
    <row r="317" spans="1:1" ht="20.100000000000001" customHeight="1">
      <c r="A317" s="376"/>
    </row>
    <row r="318" spans="1:1" ht="20.100000000000001" customHeight="1">
      <c r="A318" s="376"/>
    </row>
    <row r="319" spans="1:1" ht="20.100000000000001" customHeight="1">
      <c r="A319" s="376"/>
    </row>
    <row r="320" spans="1:1" ht="20.100000000000001" customHeight="1">
      <c r="A320" s="376"/>
    </row>
    <row r="321" spans="1:1" ht="20.100000000000001" customHeight="1">
      <c r="A321" s="376"/>
    </row>
    <row r="322" spans="1:1" ht="20.100000000000001" customHeight="1">
      <c r="A322" s="376"/>
    </row>
    <row r="323" spans="1:1" ht="20.100000000000001" customHeight="1">
      <c r="A323" s="376"/>
    </row>
    <row r="324" spans="1:1" ht="20.100000000000001" customHeight="1">
      <c r="A324" s="376"/>
    </row>
    <row r="325" spans="1:1" ht="20.100000000000001" customHeight="1">
      <c r="A325" s="376"/>
    </row>
    <row r="326" spans="1:1" ht="20.100000000000001" customHeight="1">
      <c r="A326" s="376"/>
    </row>
    <row r="327" spans="1:1" ht="20.100000000000001" customHeight="1">
      <c r="A327" s="376"/>
    </row>
    <row r="328" spans="1:1" ht="20.100000000000001" customHeight="1">
      <c r="A328" s="376"/>
    </row>
    <row r="329" spans="1:1" ht="20.100000000000001" customHeight="1">
      <c r="A329" s="376"/>
    </row>
    <row r="330" spans="1:1" ht="20.100000000000001" customHeight="1">
      <c r="A330" s="376"/>
    </row>
    <row r="331" spans="1:1" ht="20.100000000000001" customHeight="1">
      <c r="A331" s="376"/>
    </row>
    <row r="332" spans="1:1" ht="20.100000000000001" customHeight="1">
      <c r="A332" s="376"/>
    </row>
    <row r="333" spans="1:1" ht="20.100000000000001" customHeight="1">
      <c r="A333" s="376"/>
    </row>
    <row r="334" spans="1:1" ht="20.100000000000001" customHeight="1">
      <c r="A334" s="376"/>
    </row>
    <row r="335" spans="1:1" ht="20.100000000000001" customHeight="1">
      <c r="A335" s="376"/>
    </row>
    <row r="336" spans="1:1" ht="20.100000000000001" customHeight="1">
      <c r="A336" s="376"/>
    </row>
    <row r="337" spans="1:1" ht="20.100000000000001" customHeight="1">
      <c r="A337" s="376"/>
    </row>
    <row r="338" spans="1:1" ht="20.100000000000001" customHeight="1">
      <c r="A338" s="376"/>
    </row>
    <row r="339" spans="1:1" ht="20.100000000000001" customHeight="1">
      <c r="A339" s="376"/>
    </row>
    <row r="340" spans="1:1" ht="20.100000000000001" customHeight="1">
      <c r="A340" s="376"/>
    </row>
    <row r="341" spans="1:1" ht="20.100000000000001" customHeight="1">
      <c r="A341" s="376"/>
    </row>
    <row r="342" spans="1:1" ht="20.100000000000001" customHeight="1">
      <c r="A342" s="376"/>
    </row>
    <row r="343" spans="1:1" ht="20.100000000000001" customHeight="1">
      <c r="A343" s="376"/>
    </row>
    <row r="344" spans="1:1" ht="20.100000000000001" customHeight="1">
      <c r="A344" s="376"/>
    </row>
    <row r="345" spans="1:1" ht="20.100000000000001" customHeight="1">
      <c r="A345" s="376"/>
    </row>
    <row r="346" spans="1:1" ht="20.100000000000001" customHeight="1">
      <c r="A346" s="376"/>
    </row>
    <row r="347" spans="1:1" ht="20.100000000000001" customHeight="1">
      <c r="A347" s="376"/>
    </row>
    <row r="348" spans="1:1" ht="20.100000000000001" customHeight="1">
      <c r="A348" s="376"/>
    </row>
    <row r="349" spans="1:1" ht="20.100000000000001" customHeight="1">
      <c r="A349" s="376"/>
    </row>
    <row r="350" spans="1:1" ht="20.100000000000001" customHeight="1">
      <c r="A350" s="376"/>
    </row>
    <row r="351" spans="1:1" ht="20.100000000000001" customHeight="1">
      <c r="A351" s="376"/>
    </row>
    <row r="352" spans="1:1" ht="20.100000000000001" customHeight="1">
      <c r="A352" s="376"/>
    </row>
    <row r="353" spans="1:1" ht="20.100000000000001" customHeight="1">
      <c r="A353" s="376"/>
    </row>
    <row r="354" spans="1:1" ht="20.100000000000001" customHeight="1">
      <c r="A354" s="376"/>
    </row>
    <row r="355" spans="1:1" ht="20.100000000000001" customHeight="1">
      <c r="A355" s="376"/>
    </row>
    <row r="356" spans="1:1" ht="20.100000000000001" customHeight="1">
      <c r="A356" s="376"/>
    </row>
    <row r="357" spans="1:1" ht="20.100000000000001" customHeight="1">
      <c r="A357" s="376"/>
    </row>
    <row r="358" spans="1:1" ht="20.100000000000001" customHeight="1">
      <c r="A358" s="376"/>
    </row>
    <row r="359" spans="1:1" ht="20.100000000000001" customHeight="1">
      <c r="A359" s="376"/>
    </row>
    <row r="360" spans="1:1" ht="20.100000000000001" customHeight="1">
      <c r="A360" s="376"/>
    </row>
    <row r="361" spans="1:1" ht="20.100000000000001" customHeight="1">
      <c r="A361" s="376"/>
    </row>
    <row r="362" spans="1:1" ht="20.100000000000001" customHeight="1">
      <c r="A362" s="376"/>
    </row>
    <row r="363" spans="1:1" ht="20.100000000000001" customHeight="1">
      <c r="A363" s="376"/>
    </row>
    <row r="364" spans="1:1" ht="20.100000000000001" customHeight="1">
      <c r="A364" s="376"/>
    </row>
    <row r="365" spans="1:1" ht="20.100000000000001" customHeight="1">
      <c r="A365" s="376"/>
    </row>
    <row r="366" spans="1:1" ht="20.100000000000001" customHeight="1">
      <c r="A366" s="376"/>
    </row>
    <row r="367" spans="1:1" ht="20.100000000000001" customHeight="1">
      <c r="A367" s="376"/>
    </row>
    <row r="368" spans="1:1" ht="20.100000000000001" customHeight="1">
      <c r="A368" s="376"/>
    </row>
    <row r="369" spans="1:1" ht="20.100000000000001" customHeight="1">
      <c r="A369" s="376"/>
    </row>
    <row r="370" spans="1:1" ht="20.100000000000001" customHeight="1">
      <c r="A370" s="376"/>
    </row>
    <row r="371" spans="1:1" ht="20.100000000000001" customHeight="1">
      <c r="A371" s="376"/>
    </row>
    <row r="372" spans="1:1" ht="20.100000000000001" customHeight="1">
      <c r="A372" s="376"/>
    </row>
    <row r="373" spans="1:1" ht="20.100000000000001" customHeight="1">
      <c r="A373" s="376"/>
    </row>
    <row r="374" spans="1:1" ht="20.100000000000001" customHeight="1">
      <c r="A374" s="376"/>
    </row>
    <row r="375" spans="1:1" ht="20.100000000000001" customHeight="1">
      <c r="A375" s="376"/>
    </row>
    <row r="376" spans="1:1" ht="20.100000000000001" customHeight="1">
      <c r="A376" s="376"/>
    </row>
    <row r="377" spans="1:1" ht="20.100000000000001" customHeight="1">
      <c r="A377" s="376"/>
    </row>
    <row r="378" spans="1:1" ht="20.100000000000001" customHeight="1">
      <c r="A378" s="376"/>
    </row>
    <row r="379" spans="1:1" ht="20.100000000000001" customHeight="1">
      <c r="A379" s="376"/>
    </row>
    <row r="380" spans="1:1" ht="20.100000000000001" customHeight="1">
      <c r="A380" s="376"/>
    </row>
    <row r="381" spans="1:1" ht="20.100000000000001" customHeight="1">
      <c r="A381" s="376"/>
    </row>
    <row r="382" spans="1:1" ht="20.100000000000001" customHeight="1">
      <c r="A382" s="376"/>
    </row>
    <row r="383" spans="1:1" ht="20.100000000000001" customHeight="1">
      <c r="A383" s="376"/>
    </row>
    <row r="384" spans="1:1" ht="20.100000000000001" customHeight="1">
      <c r="A384" s="376"/>
    </row>
    <row r="385" spans="1:1" ht="20.100000000000001" customHeight="1">
      <c r="A385" s="376"/>
    </row>
    <row r="386" spans="1:1" ht="20.100000000000001" customHeight="1">
      <c r="A386" s="376"/>
    </row>
    <row r="387" spans="1:1" ht="20.100000000000001" customHeight="1">
      <c r="A387" s="376"/>
    </row>
    <row r="388" spans="1:1" ht="20.100000000000001" customHeight="1">
      <c r="A388" s="376"/>
    </row>
    <row r="389" spans="1:1" ht="20.100000000000001" customHeight="1">
      <c r="A389" s="376"/>
    </row>
    <row r="390" spans="1:1" ht="20.100000000000001" customHeight="1">
      <c r="A390" s="376"/>
    </row>
    <row r="391" spans="1:1" ht="20.100000000000001" customHeight="1">
      <c r="A391" s="376"/>
    </row>
    <row r="392" spans="1:1" ht="20.100000000000001" customHeight="1">
      <c r="A392" s="376"/>
    </row>
    <row r="393" spans="1:1" ht="20.100000000000001" customHeight="1">
      <c r="A393" s="376"/>
    </row>
    <row r="394" spans="1:1" ht="20.100000000000001" customHeight="1">
      <c r="A394" s="376"/>
    </row>
    <row r="395" spans="1:1" ht="20.100000000000001" customHeight="1">
      <c r="A395" s="376"/>
    </row>
    <row r="396" spans="1:1" ht="20.100000000000001" customHeight="1">
      <c r="A396" s="376"/>
    </row>
    <row r="397" spans="1:1" ht="20.100000000000001" customHeight="1">
      <c r="A397" s="376"/>
    </row>
    <row r="398" spans="1:1" ht="20.100000000000001" customHeight="1">
      <c r="A398" s="376"/>
    </row>
    <row r="399" spans="1:1" ht="20.100000000000001" customHeight="1">
      <c r="A399" s="376"/>
    </row>
    <row r="400" spans="1:1" ht="20.100000000000001" customHeight="1">
      <c r="A400" s="376"/>
    </row>
    <row r="401" spans="1:1" ht="20.100000000000001" customHeight="1">
      <c r="A401" s="376"/>
    </row>
    <row r="402" spans="1:1" ht="20.100000000000001" customHeight="1">
      <c r="A402" s="376"/>
    </row>
    <row r="403" spans="1:1" ht="20.100000000000001" customHeight="1">
      <c r="A403" s="376"/>
    </row>
    <row r="404" spans="1:1" ht="20.100000000000001" customHeight="1">
      <c r="A404" s="376"/>
    </row>
    <row r="405" spans="1:1" ht="20.100000000000001" customHeight="1">
      <c r="A405" s="376"/>
    </row>
    <row r="406" spans="1:1" ht="20.100000000000001" customHeight="1">
      <c r="A406" s="376"/>
    </row>
    <row r="407" spans="1:1" ht="20.100000000000001" customHeight="1">
      <c r="A407" s="376"/>
    </row>
    <row r="408" spans="1:1" ht="20.100000000000001" customHeight="1">
      <c r="A408" s="376"/>
    </row>
    <row r="409" spans="1:1" ht="20.100000000000001" customHeight="1">
      <c r="A409" s="376"/>
    </row>
    <row r="410" spans="1:1" ht="20.100000000000001" customHeight="1">
      <c r="A410" s="376"/>
    </row>
    <row r="411" spans="1:1" ht="20.100000000000001" customHeight="1">
      <c r="A411" s="376"/>
    </row>
    <row r="412" spans="1:1" ht="20.100000000000001" customHeight="1">
      <c r="A412" s="376"/>
    </row>
    <row r="413" spans="1:1" ht="20.100000000000001" customHeight="1">
      <c r="A413" s="376"/>
    </row>
    <row r="414" spans="1:1" ht="20.100000000000001" customHeight="1">
      <c r="A414" s="376"/>
    </row>
    <row r="415" spans="1:1" ht="20.100000000000001" customHeight="1">
      <c r="A415" s="376"/>
    </row>
    <row r="416" spans="1:1" ht="20.100000000000001" customHeight="1">
      <c r="A416" s="376"/>
    </row>
    <row r="417" spans="1:1" ht="20.100000000000001" customHeight="1">
      <c r="A417" s="376"/>
    </row>
    <row r="418" spans="1:1" ht="20.100000000000001" customHeight="1">
      <c r="A418" s="376"/>
    </row>
    <row r="419" spans="1:1" ht="20.100000000000001" customHeight="1">
      <c r="A419" s="376"/>
    </row>
    <row r="420" spans="1:1" ht="20.100000000000001" customHeight="1">
      <c r="A420" s="376"/>
    </row>
    <row r="421" spans="1:1" ht="20.100000000000001" customHeight="1">
      <c r="A421" s="376"/>
    </row>
    <row r="422" spans="1:1" ht="20.100000000000001" customHeight="1">
      <c r="A422" s="376"/>
    </row>
    <row r="423" spans="1:1" ht="20.100000000000001" customHeight="1">
      <c r="A423" s="376"/>
    </row>
    <row r="424" spans="1:1" ht="20.100000000000001" customHeight="1">
      <c r="A424" s="376"/>
    </row>
    <row r="425" spans="1:1" ht="20.100000000000001" customHeight="1">
      <c r="A425" s="376"/>
    </row>
    <row r="426" spans="1:1" ht="20.100000000000001" customHeight="1">
      <c r="A426" s="376"/>
    </row>
    <row r="427" spans="1:1" ht="20.100000000000001" customHeight="1">
      <c r="A427" s="376"/>
    </row>
    <row r="428" spans="1:1" ht="20.100000000000001" customHeight="1">
      <c r="A428" s="376"/>
    </row>
    <row r="429" spans="1:1" ht="20.100000000000001" customHeight="1">
      <c r="A429" s="376"/>
    </row>
    <row r="430" spans="1:1" ht="20.100000000000001" customHeight="1">
      <c r="A430" s="376"/>
    </row>
    <row r="431" spans="1:1" ht="20.100000000000001" customHeight="1">
      <c r="A431" s="376"/>
    </row>
    <row r="432" spans="1:1" ht="20.100000000000001" customHeight="1">
      <c r="A432" s="376"/>
    </row>
    <row r="433" spans="1:1" ht="20.100000000000001" customHeight="1">
      <c r="A433" s="376"/>
    </row>
    <row r="434" spans="1:1" ht="20.100000000000001" customHeight="1">
      <c r="A434" s="376"/>
    </row>
    <row r="435" spans="1:1" ht="20.100000000000001" customHeight="1">
      <c r="A435" s="376"/>
    </row>
    <row r="436" spans="1:1" ht="20.100000000000001" customHeight="1">
      <c r="A436" s="376"/>
    </row>
    <row r="437" spans="1:1" ht="20.100000000000001" customHeight="1">
      <c r="A437" s="376"/>
    </row>
    <row r="438" spans="1:1" ht="20.100000000000001" customHeight="1">
      <c r="A438" s="376"/>
    </row>
    <row r="439" spans="1:1" ht="20.100000000000001" customHeight="1">
      <c r="A439" s="376"/>
    </row>
    <row r="440" spans="1:1" ht="20.100000000000001" customHeight="1">
      <c r="A440" s="376"/>
    </row>
    <row r="441" spans="1:1" ht="20.100000000000001" customHeight="1">
      <c r="A441" s="376"/>
    </row>
    <row r="442" spans="1:1" ht="20.100000000000001" customHeight="1">
      <c r="A442" s="376"/>
    </row>
    <row r="443" spans="1:1" ht="20.100000000000001" customHeight="1">
      <c r="A443" s="376"/>
    </row>
    <row r="444" spans="1:1" ht="20.100000000000001" customHeight="1">
      <c r="A444" s="376"/>
    </row>
    <row r="445" spans="1:1" ht="20.100000000000001" customHeight="1">
      <c r="A445" s="376"/>
    </row>
    <row r="446" spans="1:1" ht="20.100000000000001" customHeight="1">
      <c r="A446" s="376"/>
    </row>
    <row r="447" spans="1:1" ht="20.100000000000001" customHeight="1">
      <c r="A447" s="376"/>
    </row>
    <row r="448" spans="1:1" ht="20.100000000000001" customHeight="1">
      <c r="A448" s="376"/>
    </row>
    <row r="449" spans="1:1" ht="20.100000000000001" customHeight="1">
      <c r="A449" s="376"/>
    </row>
    <row r="450" spans="1:1" ht="20.100000000000001" customHeight="1">
      <c r="A450" s="376"/>
    </row>
    <row r="451" spans="1:1" ht="20.100000000000001" customHeight="1">
      <c r="A451" s="376"/>
    </row>
    <row r="452" spans="1:1" ht="20.100000000000001" customHeight="1">
      <c r="A452" s="376"/>
    </row>
    <row r="453" spans="1:1" ht="20.100000000000001" customHeight="1">
      <c r="A453" s="376"/>
    </row>
    <row r="454" spans="1:1" ht="20.100000000000001" customHeight="1">
      <c r="A454" s="376"/>
    </row>
    <row r="455" spans="1:1" ht="20.100000000000001" customHeight="1">
      <c r="A455" s="376"/>
    </row>
    <row r="456" spans="1:1" ht="20.100000000000001" customHeight="1">
      <c r="A456" s="376"/>
    </row>
    <row r="457" spans="1:1" ht="20.100000000000001" customHeight="1">
      <c r="A457" s="376"/>
    </row>
    <row r="458" spans="1:1" ht="20.100000000000001" customHeight="1">
      <c r="A458" s="376"/>
    </row>
    <row r="459" spans="1:1" ht="20.100000000000001" customHeight="1">
      <c r="A459" s="376"/>
    </row>
    <row r="460" spans="1:1" ht="20.100000000000001" customHeight="1">
      <c r="A460" s="376"/>
    </row>
    <row r="461" spans="1:1" ht="20.100000000000001" customHeight="1">
      <c r="A461" s="376"/>
    </row>
    <row r="462" spans="1:1" ht="20.100000000000001" customHeight="1">
      <c r="A462" s="376"/>
    </row>
    <row r="463" spans="1:1" ht="20.100000000000001" customHeight="1">
      <c r="A463" s="376"/>
    </row>
    <row r="464" spans="1:1" ht="20.100000000000001" customHeight="1">
      <c r="A464" s="376"/>
    </row>
    <row r="465" spans="1:1" ht="20.100000000000001" customHeight="1">
      <c r="A465" s="376"/>
    </row>
    <row r="466" spans="1:1" ht="20.100000000000001" customHeight="1">
      <c r="A466" s="376"/>
    </row>
    <row r="467" spans="1:1" ht="20.100000000000001" customHeight="1">
      <c r="A467" s="376"/>
    </row>
    <row r="468" spans="1:1" ht="20.100000000000001" customHeight="1">
      <c r="A468" s="376"/>
    </row>
    <row r="469" spans="1:1" ht="20.100000000000001" customHeight="1">
      <c r="A469" s="376"/>
    </row>
    <row r="470" spans="1:1" ht="20.100000000000001" customHeight="1">
      <c r="A470" s="376"/>
    </row>
    <row r="471" spans="1:1" ht="20.100000000000001" customHeight="1">
      <c r="A471" s="376"/>
    </row>
    <row r="472" spans="1:1" ht="20.100000000000001" customHeight="1">
      <c r="A472" s="376"/>
    </row>
    <row r="473" spans="1:1" ht="20.100000000000001" customHeight="1">
      <c r="A473" s="376"/>
    </row>
    <row r="474" spans="1:1" ht="20.100000000000001" customHeight="1">
      <c r="A474" s="376"/>
    </row>
    <row r="475" spans="1:1" ht="20.100000000000001" customHeight="1">
      <c r="A475" s="376"/>
    </row>
    <row r="476" spans="1:1" ht="20.100000000000001" customHeight="1">
      <c r="A476" s="376"/>
    </row>
    <row r="477" spans="1:1" ht="20.100000000000001" customHeight="1">
      <c r="A477" s="376"/>
    </row>
    <row r="478" spans="1:1" ht="20.100000000000001" customHeight="1">
      <c r="A478" s="376"/>
    </row>
    <row r="479" spans="1:1" ht="20.100000000000001" customHeight="1">
      <c r="A479" s="376"/>
    </row>
    <row r="480" spans="1:1" ht="20.100000000000001" customHeight="1">
      <c r="A480" s="376"/>
    </row>
    <row r="481" spans="1:1" ht="20.100000000000001" customHeight="1">
      <c r="A481" s="376"/>
    </row>
    <row r="482" spans="1:1" ht="20.100000000000001" customHeight="1">
      <c r="A482" s="376"/>
    </row>
    <row r="483" spans="1:1" ht="20.100000000000001" customHeight="1">
      <c r="A483" s="376"/>
    </row>
    <row r="484" spans="1:1" ht="20.100000000000001" customHeight="1">
      <c r="A484" s="376"/>
    </row>
    <row r="485" spans="1:1" ht="20.100000000000001" customHeight="1">
      <c r="A485" s="376"/>
    </row>
    <row r="486" spans="1:1" ht="20.100000000000001" customHeight="1">
      <c r="A486" s="376"/>
    </row>
    <row r="487" spans="1:1" ht="20.100000000000001" customHeight="1">
      <c r="A487" s="376"/>
    </row>
    <row r="488" spans="1:1" ht="20.100000000000001" customHeight="1">
      <c r="A488" s="376"/>
    </row>
    <row r="489" spans="1:1" ht="20.100000000000001" customHeight="1">
      <c r="A489" s="376"/>
    </row>
    <row r="490" spans="1:1" ht="20.100000000000001" customHeight="1">
      <c r="A490" s="376"/>
    </row>
    <row r="491" spans="1:1" ht="20.100000000000001" customHeight="1">
      <c r="A491" s="376"/>
    </row>
    <row r="492" spans="1:1" ht="20.100000000000001" customHeight="1">
      <c r="A492" s="376"/>
    </row>
    <row r="493" spans="1:1" ht="20.100000000000001" customHeight="1">
      <c r="A493" s="376"/>
    </row>
    <row r="494" spans="1:1" ht="20.100000000000001" customHeight="1">
      <c r="A494" s="376"/>
    </row>
    <row r="495" spans="1:1" ht="20.100000000000001" customHeight="1">
      <c r="A495" s="376"/>
    </row>
    <row r="496" spans="1:1" ht="20.100000000000001" customHeight="1">
      <c r="A496" s="376"/>
    </row>
    <row r="497" spans="1:1" ht="20.100000000000001" customHeight="1">
      <c r="A497" s="376"/>
    </row>
    <row r="498" spans="1:1" ht="20.100000000000001" customHeight="1">
      <c r="A498" s="376"/>
    </row>
    <row r="499" spans="1:1" ht="20.100000000000001" customHeight="1">
      <c r="A499" s="376"/>
    </row>
    <row r="500" spans="1:1" ht="20.100000000000001" customHeight="1">
      <c r="A500" s="376"/>
    </row>
    <row r="501" spans="1:1" ht="20.100000000000001" customHeight="1">
      <c r="A501" s="376"/>
    </row>
    <row r="502" spans="1:1" ht="20.100000000000001" customHeight="1">
      <c r="A502" s="376"/>
    </row>
    <row r="503" spans="1:1" ht="20.100000000000001" customHeight="1">
      <c r="A503" s="376"/>
    </row>
    <row r="504" spans="1:1" ht="20.100000000000001" customHeight="1">
      <c r="A504" s="376"/>
    </row>
    <row r="505" spans="1:1" ht="20.100000000000001" customHeight="1">
      <c r="A505" s="376"/>
    </row>
    <row r="506" spans="1:1" ht="20.100000000000001" customHeight="1">
      <c r="A506" s="376"/>
    </row>
    <row r="507" spans="1:1" ht="20.100000000000001" customHeight="1">
      <c r="A507" s="376"/>
    </row>
    <row r="508" spans="1:1" ht="20.100000000000001" customHeight="1">
      <c r="A508" s="376"/>
    </row>
    <row r="509" spans="1:1" ht="20.100000000000001" customHeight="1">
      <c r="A509" s="376"/>
    </row>
    <row r="510" spans="1:1" ht="20.100000000000001" customHeight="1">
      <c r="A510" s="376"/>
    </row>
    <row r="511" spans="1:1" ht="20.100000000000001" customHeight="1">
      <c r="A511" s="376"/>
    </row>
    <row r="512" spans="1:1" ht="20.100000000000001" customHeight="1">
      <c r="A512" s="376"/>
    </row>
    <row r="513" spans="1:1" ht="20.100000000000001" customHeight="1">
      <c r="A513" s="376"/>
    </row>
    <row r="514" spans="1:1" ht="20.100000000000001" customHeight="1">
      <c r="A514" s="376"/>
    </row>
    <row r="515" spans="1:1" ht="20.100000000000001" customHeight="1">
      <c r="A515" s="376"/>
    </row>
    <row r="516" spans="1:1" ht="20.100000000000001" customHeight="1">
      <c r="A516" s="376"/>
    </row>
    <row r="517" spans="1:1" ht="20.100000000000001" customHeight="1">
      <c r="A517" s="376"/>
    </row>
    <row r="518" spans="1:1" ht="20.100000000000001" customHeight="1">
      <c r="A518" s="376"/>
    </row>
    <row r="519" spans="1:1" ht="20.100000000000001" customHeight="1">
      <c r="A519" s="376"/>
    </row>
    <row r="520" spans="1:1" ht="20.100000000000001" customHeight="1">
      <c r="A520" s="376"/>
    </row>
    <row r="521" spans="1:1" ht="20.100000000000001" customHeight="1">
      <c r="A521" s="376"/>
    </row>
    <row r="522" spans="1:1" ht="20.100000000000001" customHeight="1">
      <c r="A522" s="376"/>
    </row>
    <row r="523" spans="1:1" ht="20.100000000000001" customHeight="1">
      <c r="A523" s="376"/>
    </row>
    <row r="524" spans="1:1" ht="20.100000000000001" customHeight="1">
      <c r="A524" s="376"/>
    </row>
    <row r="525" spans="1:1" ht="20.100000000000001" customHeight="1">
      <c r="A525" s="376"/>
    </row>
    <row r="526" spans="1:1" ht="20.100000000000001" customHeight="1">
      <c r="A526" s="376"/>
    </row>
    <row r="527" spans="1:1" ht="20.100000000000001" customHeight="1">
      <c r="A527" s="376"/>
    </row>
    <row r="528" spans="1:1" ht="20.100000000000001" customHeight="1">
      <c r="A528" s="376"/>
    </row>
    <row r="529" spans="1:1" ht="20.100000000000001" customHeight="1">
      <c r="A529" s="376"/>
    </row>
    <row r="530" spans="1:1" ht="20.100000000000001" customHeight="1">
      <c r="A530" s="376"/>
    </row>
    <row r="531" spans="1:1" ht="20.100000000000001" customHeight="1">
      <c r="A531" s="376"/>
    </row>
    <row r="532" spans="1:1" ht="20.100000000000001" customHeight="1">
      <c r="A532" s="376"/>
    </row>
    <row r="533" spans="1:1" ht="20.100000000000001" customHeight="1">
      <c r="A533" s="376"/>
    </row>
    <row r="534" spans="1:1" ht="20.100000000000001" customHeight="1">
      <c r="A534" s="376"/>
    </row>
    <row r="535" spans="1:1" ht="20.100000000000001" customHeight="1">
      <c r="A535" s="376"/>
    </row>
    <row r="536" spans="1:1" ht="20.100000000000001" customHeight="1">
      <c r="A536" s="376"/>
    </row>
    <row r="537" spans="1:1" ht="20.100000000000001" customHeight="1">
      <c r="A537" s="376"/>
    </row>
    <row r="538" spans="1:1" ht="20.100000000000001" customHeight="1">
      <c r="A538" s="376"/>
    </row>
    <row r="539" spans="1:1" ht="20.100000000000001" customHeight="1">
      <c r="A539" s="376"/>
    </row>
    <row r="540" spans="1:1" ht="20.100000000000001" customHeight="1">
      <c r="A540" s="376"/>
    </row>
    <row r="541" spans="1:1" ht="20.100000000000001" customHeight="1">
      <c r="A541" s="376"/>
    </row>
    <row r="542" spans="1:1" ht="20.100000000000001" customHeight="1">
      <c r="A542" s="376"/>
    </row>
    <row r="543" spans="1:1" ht="20.100000000000001" customHeight="1">
      <c r="A543" s="376"/>
    </row>
    <row r="544" spans="1:1" ht="20.100000000000001" customHeight="1">
      <c r="A544" s="376"/>
    </row>
    <row r="545" spans="1:1" ht="20.100000000000001" customHeight="1">
      <c r="A545" s="376"/>
    </row>
    <row r="546" spans="1:1" ht="20.100000000000001" customHeight="1">
      <c r="A546" s="376"/>
    </row>
    <row r="547" spans="1:1" ht="20.100000000000001" customHeight="1">
      <c r="A547" s="376"/>
    </row>
    <row r="548" spans="1:1" ht="20.100000000000001" customHeight="1">
      <c r="A548" s="376"/>
    </row>
    <row r="549" spans="1:1" ht="20.100000000000001" customHeight="1">
      <c r="A549" s="376"/>
    </row>
    <row r="550" spans="1:1" ht="20.100000000000001" customHeight="1">
      <c r="A550" s="376"/>
    </row>
    <row r="551" spans="1:1" ht="20.100000000000001" customHeight="1">
      <c r="A551" s="376"/>
    </row>
    <row r="552" spans="1:1" ht="20.100000000000001" customHeight="1">
      <c r="A552" s="376"/>
    </row>
    <row r="553" spans="1:1" ht="20.100000000000001" customHeight="1">
      <c r="A553" s="376"/>
    </row>
    <row r="554" spans="1:1" ht="20.100000000000001" customHeight="1">
      <c r="A554" s="376"/>
    </row>
    <row r="555" spans="1:1" ht="20.100000000000001" customHeight="1">
      <c r="A555" s="376"/>
    </row>
    <row r="556" spans="1:1" ht="20.100000000000001" customHeight="1">
      <c r="A556" s="376"/>
    </row>
    <row r="557" spans="1:1" ht="20.100000000000001" customHeight="1">
      <c r="A557" s="376"/>
    </row>
    <row r="558" spans="1:1" ht="20.100000000000001" customHeight="1">
      <c r="A558" s="376"/>
    </row>
    <row r="559" spans="1:1" ht="20.100000000000001" customHeight="1">
      <c r="A559" s="376"/>
    </row>
    <row r="560" spans="1:1" ht="20.100000000000001" customHeight="1">
      <c r="A560" s="376"/>
    </row>
    <row r="561" spans="1:1" ht="20.100000000000001" customHeight="1">
      <c r="A561" s="376"/>
    </row>
    <row r="562" spans="1:1" ht="20.100000000000001" customHeight="1">
      <c r="A562" s="376"/>
    </row>
    <row r="563" spans="1:1" ht="20.100000000000001" customHeight="1">
      <c r="A563" s="376"/>
    </row>
    <row r="564" spans="1:1" ht="20.100000000000001" customHeight="1">
      <c r="A564" s="376"/>
    </row>
    <row r="565" spans="1:1" ht="20.100000000000001" customHeight="1">
      <c r="A565" s="376"/>
    </row>
    <row r="566" spans="1:1" ht="20.100000000000001" customHeight="1">
      <c r="A566" s="376"/>
    </row>
    <row r="567" spans="1:1" ht="20.100000000000001" customHeight="1">
      <c r="A567" s="376"/>
    </row>
    <row r="568" spans="1:1" ht="20.100000000000001" customHeight="1">
      <c r="A568" s="376"/>
    </row>
    <row r="569" spans="1:1" ht="20.100000000000001" customHeight="1">
      <c r="A569" s="376"/>
    </row>
    <row r="570" spans="1:1" ht="20.100000000000001" customHeight="1">
      <c r="A570" s="376"/>
    </row>
    <row r="571" spans="1:1" ht="20.100000000000001" customHeight="1">
      <c r="A571" s="376"/>
    </row>
    <row r="572" spans="1:1" ht="20.100000000000001" customHeight="1">
      <c r="A572" s="376"/>
    </row>
    <row r="573" spans="1:1" ht="20.100000000000001" customHeight="1">
      <c r="A573" s="376"/>
    </row>
    <row r="574" spans="1:1" ht="20.100000000000001" customHeight="1">
      <c r="A574" s="376"/>
    </row>
    <row r="575" spans="1:1" ht="20.100000000000001" customHeight="1">
      <c r="A575" s="376"/>
    </row>
    <row r="576" spans="1:1" ht="20.100000000000001" customHeight="1">
      <c r="A576" s="376"/>
    </row>
    <row r="577" spans="1:1" ht="20.100000000000001" customHeight="1">
      <c r="A577" s="376"/>
    </row>
    <row r="578" spans="1:1" ht="20.100000000000001" customHeight="1">
      <c r="A578" s="376"/>
    </row>
    <row r="579" spans="1:1" ht="20.100000000000001" customHeight="1">
      <c r="A579" s="376"/>
    </row>
    <row r="580" spans="1:1" ht="20.100000000000001" customHeight="1">
      <c r="A580" s="376"/>
    </row>
    <row r="581" spans="1:1" ht="20.100000000000001" customHeight="1">
      <c r="A581" s="376"/>
    </row>
    <row r="582" spans="1:1" ht="20.100000000000001" customHeight="1">
      <c r="A582" s="376"/>
    </row>
    <row r="583" spans="1:1" ht="20.100000000000001" customHeight="1">
      <c r="A583" s="376"/>
    </row>
    <row r="584" spans="1:1" ht="20.100000000000001" customHeight="1">
      <c r="A584" s="376"/>
    </row>
    <row r="585" spans="1:1" ht="20.100000000000001" customHeight="1">
      <c r="A585" s="376"/>
    </row>
    <row r="586" spans="1:1" ht="20.100000000000001" customHeight="1">
      <c r="A586" s="376"/>
    </row>
    <row r="587" spans="1:1" ht="20.100000000000001" customHeight="1">
      <c r="A587" s="376"/>
    </row>
    <row r="588" spans="1:1" ht="20.100000000000001" customHeight="1">
      <c r="A588" s="376"/>
    </row>
    <row r="589" spans="1:1" ht="20.100000000000001" customHeight="1">
      <c r="A589" s="376"/>
    </row>
    <row r="590" spans="1:1" ht="20.100000000000001" customHeight="1">
      <c r="A590" s="376"/>
    </row>
    <row r="591" spans="1:1" ht="20.100000000000001" customHeight="1">
      <c r="A591" s="376"/>
    </row>
    <row r="592" spans="1:1" ht="20.100000000000001" customHeight="1">
      <c r="A592" s="376"/>
    </row>
    <row r="593" spans="1:1" ht="20.100000000000001" customHeight="1">
      <c r="A593" s="376"/>
    </row>
    <row r="594" spans="1:1" ht="20.100000000000001" customHeight="1">
      <c r="A594" s="376"/>
    </row>
    <row r="595" spans="1:1" ht="20.100000000000001" customHeight="1">
      <c r="A595" s="376"/>
    </row>
    <row r="596" spans="1:1" ht="20.100000000000001" customHeight="1">
      <c r="A596" s="376"/>
    </row>
    <row r="597" spans="1:1" ht="20.100000000000001" customHeight="1">
      <c r="A597" s="376"/>
    </row>
    <row r="598" spans="1:1" ht="20.100000000000001" customHeight="1">
      <c r="A598" s="376"/>
    </row>
    <row r="599" spans="1:1" ht="20.100000000000001" customHeight="1">
      <c r="A599" s="376"/>
    </row>
    <row r="600" spans="1:1" ht="20.100000000000001" customHeight="1">
      <c r="A600" s="376"/>
    </row>
    <row r="601" spans="1:1" ht="20.100000000000001" customHeight="1">
      <c r="A601" s="376"/>
    </row>
    <row r="602" spans="1:1" ht="20.100000000000001" customHeight="1">
      <c r="A602" s="376"/>
    </row>
    <row r="603" spans="1:1" ht="20.100000000000001" customHeight="1">
      <c r="A603" s="376"/>
    </row>
    <row r="604" spans="1:1" ht="20.100000000000001" customHeight="1">
      <c r="A604" s="376"/>
    </row>
    <row r="605" spans="1:1" ht="20.100000000000001" customHeight="1">
      <c r="A605" s="376"/>
    </row>
    <row r="606" spans="1:1" ht="20.100000000000001" customHeight="1">
      <c r="A606" s="376"/>
    </row>
    <row r="607" spans="1:1" ht="20.100000000000001" customHeight="1">
      <c r="A607" s="376"/>
    </row>
    <row r="608" spans="1:1" ht="20.100000000000001" customHeight="1">
      <c r="A608" s="376"/>
    </row>
    <row r="609" spans="1:1" ht="20.100000000000001" customHeight="1">
      <c r="A609" s="376"/>
    </row>
    <row r="610" spans="1:1" ht="20.100000000000001" customHeight="1">
      <c r="A610" s="376"/>
    </row>
    <row r="611" spans="1:1" ht="20.100000000000001" customHeight="1">
      <c r="A611" s="376"/>
    </row>
    <row r="612" spans="1:1" ht="20.100000000000001" customHeight="1">
      <c r="A612" s="376"/>
    </row>
    <row r="613" spans="1:1" ht="20.100000000000001" customHeight="1">
      <c r="A613" s="376"/>
    </row>
    <row r="614" spans="1:1" ht="20.100000000000001" customHeight="1">
      <c r="A614" s="376"/>
    </row>
    <row r="615" spans="1:1" ht="20.100000000000001" customHeight="1">
      <c r="A615" s="376"/>
    </row>
    <row r="616" spans="1:1" ht="20.100000000000001" customHeight="1">
      <c r="A616" s="376"/>
    </row>
    <row r="617" spans="1:1" ht="20.100000000000001" customHeight="1">
      <c r="A617" s="376"/>
    </row>
    <row r="618" spans="1:1" ht="20.100000000000001" customHeight="1">
      <c r="A618" s="376"/>
    </row>
    <row r="619" spans="1:1" ht="20.100000000000001" customHeight="1">
      <c r="A619" s="376"/>
    </row>
    <row r="620" spans="1:1" ht="20.100000000000001" customHeight="1">
      <c r="A620" s="376"/>
    </row>
    <row r="621" spans="1:1" ht="20.100000000000001" customHeight="1">
      <c r="A621" s="376"/>
    </row>
    <row r="622" spans="1:1" ht="20.100000000000001" customHeight="1">
      <c r="A622" s="376"/>
    </row>
    <row r="623" spans="1:1" ht="20.100000000000001" customHeight="1">
      <c r="A623" s="376"/>
    </row>
    <row r="624" spans="1:1" ht="20.100000000000001" customHeight="1">
      <c r="A624" s="376"/>
    </row>
    <row r="625" spans="1:1" ht="20.100000000000001" customHeight="1">
      <c r="A625" s="376"/>
    </row>
    <row r="626" spans="1:1" ht="20.100000000000001" customHeight="1">
      <c r="A626" s="376"/>
    </row>
    <row r="627" spans="1:1" ht="20.100000000000001" customHeight="1">
      <c r="A627" s="376"/>
    </row>
    <row r="628" spans="1:1" ht="20.100000000000001" customHeight="1">
      <c r="A628" s="376"/>
    </row>
    <row r="629" spans="1:1" ht="20.100000000000001" customHeight="1">
      <c r="A629" s="376"/>
    </row>
    <row r="630" spans="1:1" ht="20.100000000000001" customHeight="1">
      <c r="A630" s="376"/>
    </row>
    <row r="631" spans="1:1" ht="20.100000000000001" customHeight="1">
      <c r="A631" s="376"/>
    </row>
    <row r="632" spans="1:1" ht="20.100000000000001" customHeight="1">
      <c r="A632" s="376"/>
    </row>
    <row r="633" spans="1:1" ht="20.100000000000001" customHeight="1">
      <c r="A633" s="376"/>
    </row>
    <row r="634" spans="1:1" ht="20.100000000000001" customHeight="1">
      <c r="A634" s="376"/>
    </row>
    <row r="635" spans="1:1" ht="20.100000000000001" customHeight="1">
      <c r="A635" s="376"/>
    </row>
    <row r="636" spans="1:1" ht="20.100000000000001" customHeight="1">
      <c r="A636" s="376"/>
    </row>
    <row r="637" spans="1:1" ht="20.100000000000001" customHeight="1">
      <c r="A637" s="376"/>
    </row>
    <row r="638" spans="1:1" ht="20.100000000000001" customHeight="1">
      <c r="A638" s="376"/>
    </row>
    <row r="639" spans="1:1" ht="20.100000000000001" customHeight="1">
      <c r="A639" s="376"/>
    </row>
    <row r="640" spans="1:1" ht="20.100000000000001" customHeight="1">
      <c r="A640" s="376"/>
    </row>
    <row r="641" spans="1:1" ht="20.100000000000001" customHeight="1">
      <c r="A641" s="376"/>
    </row>
    <row r="642" spans="1:1" ht="20.100000000000001" customHeight="1">
      <c r="A642" s="376"/>
    </row>
    <row r="643" spans="1:1" ht="20.100000000000001" customHeight="1">
      <c r="A643" s="376"/>
    </row>
    <row r="644" spans="1:1" ht="20.100000000000001" customHeight="1">
      <c r="A644" s="376"/>
    </row>
    <row r="645" spans="1:1" ht="20.100000000000001" customHeight="1">
      <c r="A645" s="376"/>
    </row>
    <row r="646" spans="1:1" ht="20.100000000000001" customHeight="1">
      <c r="A646" s="376"/>
    </row>
    <row r="647" spans="1:1" ht="20.100000000000001" customHeight="1">
      <c r="A647" s="376"/>
    </row>
    <row r="648" spans="1:1" ht="20.100000000000001" customHeight="1">
      <c r="A648" s="376"/>
    </row>
    <row r="649" spans="1:1" ht="20.100000000000001" customHeight="1">
      <c r="A649" s="376"/>
    </row>
    <row r="650" spans="1:1" ht="20.100000000000001" customHeight="1">
      <c r="A650" s="376"/>
    </row>
    <row r="651" spans="1:1" ht="20.100000000000001" customHeight="1">
      <c r="A651" s="376"/>
    </row>
    <row r="652" spans="1:1" ht="20.100000000000001" customHeight="1">
      <c r="A652" s="376"/>
    </row>
    <row r="653" spans="1:1" ht="20.100000000000001" customHeight="1">
      <c r="A653" s="376"/>
    </row>
    <row r="654" spans="1:1" ht="20.100000000000001" customHeight="1">
      <c r="A654" s="376"/>
    </row>
    <row r="655" spans="1:1" ht="20.100000000000001" customHeight="1">
      <c r="A655" s="376"/>
    </row>
    <row r="656" spans="1:1" ht="20.100000000000001" customHeight="1">
      <c r="A656" s="376"/>
    </row>
    <row r="657" spans="1:1" ht="20.100000000000001" customHeight="1">
      <c r="A657" s="376"/>
    </row>
    <row r="658" spans="1:1" ht="20.100000000000001" customHeight="1">
      <c r="A658" s="376"/>
    </row>
    <row r="659" spans="1:1" ht="20.100000000000001" customHeight="1">
      <c r="A659" s="376"/>
    </row>
    <row r="660" spans="1:1" ht="20.100000000000001" customHeight="1">
      <c r="A660" s="376"/>
    </row>
    <row r="661" spans="1:1" ht="20.100000000000001" customHeight="1">
      <c r="A661" s="376"/>
    </row>
    <row r="662" spans="1:1" ht="20.100000000000001" customHeight="1">
      <c r="A662" s="376"/>
    </row>
    <row r="663" spans="1:1" ht="20.100000000000001" customHeight="1">
      <c r="A663" s="376"/>
    </row>
    <row r="664" spans="1:1" ht="20.100000000000001" customHeight="1">
      <c r="A664" s="376"/>
    </row>
    <row r="665" spans="1:1" ht="20.100000000000001" customHeight="1">
      <c r="A665" s="376"/>
    </row>
    <row r="666" spans="1:1" ht="20.100000000000001" customHeight="1">
      <c r="A666" s="376"/>
    </row>
    <row r="667" spans="1:1" ht="20.100000000000001" customHeight="1">
      <c r="A667" s="376"/>
    </row>
    <row r="668" spans="1:1" ht="20.100000000000001" customHeight="1">
      <c r="A668" s="376"/>
    </row>
    <row r="669" spans="1:1" ht="20.100000000000001" customHeight="1">
      <c r="A669" s="376"/>
    </row>
    <row r="670" spans="1:1" ht="20.100000000000001" customHeight="1">
      <c r="A670" s="376"/>
    </row>
    <row r="671" spans="1:1" ht="20.100000000000001" customHeight="1">
      <c r="A671" s="376"/>
    </row>
    <row r="672" spans="1:1" ht="20.100000000000001" customHeight="1">
      <c r="A672" s="376"/>
    </row>
    <row r="673" spans="1:1" ht="20.100000000000001" customHeight="1">
      <c r="A673" s="376"/>
    </row>
    <row r="674" spans="1:1" ht="20.100000000000001" customHeight="1">
      <c r="A674" s="376"/>
    </row>
    <row r="675" spans="1:1" ht="20.100000000000001" customHeight="1">
      <c r="A675" s="376"/>
    </row>
    <row r="676" spans="1:1" ht="20.100000000000001" customHeight="1">
      <c r="A676" s="376"/>
    </row>
    <row r="677" spans="1:1" ht="20.100000000000001" customHeight="1">
      <c r="A677" s="376"/>
    </row>
    <row r="678" spans="1:1" ht="20.100000000000001" customHeight="1">
      <c r="A678" s="376"/>
    </row>
    <row r="679" spans="1:1" ht="20.100000000000001" customHeight="1">
      <c r="A679" s="376"/>
    </row>
    <row r="680" spans="1:1" ht="20.100000000000001" customHeight="1">
      <c r="A680" s="376"/>
    </row>
    <row r="681" spans="1:1" ht="20.100000000000001" customHeight="1">
      <c r="A681" s="376"/>
    </row>
    <row r="682" spans="1:1" ht="20.100000000000001" customHeight="1">
      <c r="A682" s="376"/>
    </row>
    <row r="683" spans="1:1" ht="20.100000000000001" customHeight="1">
      <c r="A683" s="376"/>
    </row>
    <row r="684" spans="1:1" ht="20.100000000000001" customHeight="1">
      <c r="A684" s="376"/>
    </row>
    <row r="685" spans="1:1" ht="20.100000000000001" customHeight="1">
      <c r="A685" s="376"/>
    </row>
    <row r="686" spans="1:1" ht="20.100000000000001" customHeight="1">
      <c r="A686" s="376"/>
    </row>
    <row r="687" spans="1:1" ht="20.100000000000001" customHeight="1">
      <c r="A687" s="376"/>
    </row>
    <row r="688" spans="1:1" ht="20.100000000000001" customHeight="1">
      <c r="A688" s="376"/>
    </row>
    <row r="689" spans="1:1" ht="20.100000000000001" customHeight="1">
      <c r="A689" s="376"/>
    </row>
    <row r="690" spans="1:1" ht="20.100000000000001" customHeight="1">
      <c r="A690" s="376"/>
    </row>
    <row r="691" spans="1:1" ht="20.100000000000001" customHeight="1">
      <c r="A691" s="376"/>
    </row>
    <row r="692" spans="1:1" ht="20.100000000000001" customHeight="1">
      <c r="A692" s="376"/>
    </row>
    <row r="693" spans="1:1" ht="20.100000000000001" customHeight="1">
      <c r="A693" s="376"/>
    </row>
    <row r="694" spans="1:1" ht="20.100000000000001" customHeight="1">
      <c r="A694" s="376"/>
    </row>
    <row r="695" spans="1:1" ht="20.100000000000001" customHeight="1">
      <c r="A695" s="376"/>
    </row>
    <row r="696" spans="1:1" ht="20.100000000000001" customHeight="1">
      <c r="A696" s="376"/>
    </row>
    <row r="697" spans="1:1" ht="20.100000000000001" customHeight="1">
      <c r="A697" s="376"/>
    </row>
    <row r="698" spans="1:1" ht="20.100000000000001" customHeight="1">
      <c r="A698" s="376"/>
    </row>
    <row r="699" spans="1:1" ht="20.100000000000001" customHeight="1">
      <c r="A699" s="376"/>
    </row>
    <row r="700" spans="1:1" ht="20.100000000000001" customHeight="1">
      <c r="A700" s="376"/>
    </row>
    <row r="701" spans="1:1" ht="20.100000000000001" customHeight="1">
      <c r="A701" s="376"/>
    </row>
    <row r="702" spans="1:1" ht="20.100000000000001" customHeight="1">
      <c r="A702" s="376"/>
    </row>
    <row r="703" spans="1:1" ht="20.100000000000001" customHeight="1">
      <c r="A703" s="376"/>
    </row>
    <row r="704" spans="1:1" ht="20.100000000000001" customHeight="1">
      <c r="A704" s="376"/>
    </row>
    <row r="705" spans="1:1" ht="20.100000000000001" customHeight="1">
      <c r="A705" s="376"/>
    </row>
    <row r="706" spans="1:1" ht="20.100000000000001" customHeight="1">
      <c r="A706" s="376"/>
    </row>
    <row r="707" spans="1:1" ht="20.100000000000001" customHeight="1">
      <c r="A707" s="376"/>
    </row>
    <row r="708" spans="1:1" ht="20.100000000000001" customHeight="1">
      <c r="A708" s="376"/>
    </row>
    <row r="709" spans="1:1" ht="20.100000000000001" customHeight="1">
      <c r="A709" s="376"/>
    </row>
    <row r="710" spans="1:1" ht="20.100000000000001" customHeight="1">
      <c r="A710" s="376"/>
    </row>
    <row r="711" spans="1:1" ht="20.100000000000001" customHeight="1">
      <c r="A711" s="376"/>
    </row>
    <row r="712" spans="1:1" ht="20.100000000000001" customHeight="1">
      <c r="A712" s="376"/>
    </row>
    <row r="713" spans="1:1" ht="20.100000000000001" customHeight="1">
      <c r="A713" s="376"/>
    </row>
    <row r="714" spans="1:1" ht="20.100000000000001" customHeight="1">
      <c r="A714" s="376"/>
    </row>
    <row r="715" spans="1:1" ht="20.100000000000001" customHeight="1">
      <c r="A715" s="376"/>
    </row>
    <row r="716" spans="1:1" ht="20.100000000000001" customHeight="1">
      <c r="A716" s="376"/>
    </row>
    <row r="717" spans="1:1" ht="20.100000000000001" customHeight="1">
      <c r="A717" s="376"/>
    </row>
    <row r="718" spans="1:1" ht="20.100000000000001" customHeight="1">
      <c r="A718" s="376"/>
    </row>
    <row r="719" spans="1:1" ht="20.100000000000001" customHeight="1">
      <c r="A719" s="376"/>
    </row>
    <row r="720" spans="1:1" ht="20.100000000000001" customHeight="1">
      <c r="A720" s="376"/>
    </row>
    <row r="721" spans="1:1" ht="20.100000000000001" customHeight="1">
      <c r="A721" s="376"/>
    </row>
    <row r="722" spans="1:1" ht="20.100000000000001" customHeight="1">
      <c r="A722" s="376"/>
    </row>
    <row r="723" spans="1:1" ht="20.100000000000001" customHeight="1">
      <c r="A723" s="376"/>
    </row>
    <row r="724" spans="1:1" ht="20.100000000000001" customHeight="1">
      <c r="A724" s="376"/>
    </row>
    <row r="725" spans="1:1" ht="20.100000000000001" customHeight="1">
      <c r="A725" s="376"/>
    </row>
    <row r="726" spans="1:1" ht="20.100000000000001" customHeight="1">
      <c r="A726" s="376"/>
    </row>
    <row r="727" spans="1:1" ht="20.100000000000001" customHeight="1">
      <c r="A727" s="376"/>
    </row>
    <row r="728" spans="1:1" ht="20.100000000000001" customHeight="1">
      <c r="A728" s="376"/>
    </row>
    <row r="729" spans="1:1" ht="20.100000000000001" customHeight="1">
      <c r="A729" s="376"/>
    </row>
    <row r="730" spans="1:1" ht="20.100000000000001" customHeight="1">
      <c r="A730" s="376"/>
    </row>
    <row r="731" spans="1:1" ht="20.100000000000001" customHeight="1">
      <c r="A731" s="376"/>
    </row>
    <row r="732" spans="1:1" ht="20.100000000000001" customHeight="1">
      <c r="A732" s="376"/>
    </row>
    <row r="733" spans="1:1" ht="20.100000000000001" customHeight="1">
      <c r="A733" s="376"/>
    </row>
    <row r="734" spans="1:1" ht="20.100000000000001" customHeight="1">
      <c r="A734" s="376"/>
    </row>
    <row r="735" spans="1:1" ht="20.100000000000001" customHeight="1">
      <c r="A735" s="376"/>
    </row>
    <row r="736" spans="1:1" ht="20.100000000000001" customHeight="1">
      <c r="A736" s="376"/>
    </row>
    <row r="737" spans="1:1" ht="20.100000000000001" customHeight="1">
      <c r="A737" s="376"/>
    </row>
    <row r="738" spans="1:1" ht="20.100000000000001" customHeight="1">
      <c r="A738" s="376"/>
    </row>
    <row r="739" spans="1:1" ht="20.100000000000001" customHeight="1">
      <c r="A739" s="376"/>
    </row>
    <row r="740" spans="1:1" ht="20.100000000000001" customHeight="1">
      <c r="A740" s="376"/>
    </row>
    <row r="741" spans="1:1" ht="20.100000000000001" customHeight="1">
      <c r="A741" s="376"/>
    </row>
    <row r="742" spans="1:1" ht="20.100000000000001" customHeight="1">
      <c r="A742" s="376"/>
    </row>
    <row r="743" spans="1:1" ht="20.100000000000001" customHeight="1">
      <c r="A743" s="376"/>
    </row>
    <row r="744" spans="1:1" ht="20.100000000000001" customHeight="1">
      <c r="A744" s="376"/>
    </row>
    <row r="745" spans="1:1" ht="20.100000000000001" customHeight="1">
      <c r="A745" s="376"/>
    </row>
    <row r="746" spans="1:1" ht="20.100000000000001" customHeight="1">
      <c r="A746" s="376"/>
    </row>
    <row r="747" spans="1:1" ht="20.100000000000001" customHeight="1">
      <c r="A747" s="376"/>
    </row>
    <row r="748" spans="1:1" ht="20.100000000000001" customHeight="1">
      <c r="A748" s="376"/>
    </row>
    <row r="749" spans="1:1" ht="20.100000000000001" customHeight="1">
      <c r="A749" s="376"/>
    </row>
    <row r="750" spans="1:1" ht="20.100000000000001" customHeight="1">
      <c r="A750" s="376"/>
    </row>
    <row r="751" spans="1:1" ht="20.100000000000001" customHeight="1">
      <c r="A751" s="376"/>
    </row>
    <row r="752" spans="1:1" ht="20.100000000000001" customHeight="1">
      <c r="A752" s="376"/>
    </row>
    <row r="753" spans="1:1" ht="20.100000000000001" customHeight="1">
      <c r="A753" s="376"/>
    </row>
    <row r="754" spans="1:1" ht="20.100000000000001" customHeight="1">
      <c r="A754" s="376"/>
    </row>
    <row r="755" spans="1:1" ht="20.100000000000001" customHeight="1">
      <c r="A755" s="376"/>
    </row>
    <row r="756" spans="1:1" ht="20.100000000000001" customHeight="1">
      <c r="A756" s="376"/>
    </row>
    <row r="757" spans="1:1" ht="20.100000000000001" customHeight="1">
      <c r="A757" s="376"/>
    </row>
    <row r="758" spans="1:1" ht="20.100000000000001" customHeight="1">
      <c r="A758" s="376"/>
    </row>
    <row r="759" spans="1:1" ht="20.100000000000001" customHeight="1">
      <c r="A759" s="376"/>
    </row>
    <row r="760" spans="1:1" ht="20.100000000000001" customHeight="1">
      <c r="A760" s="376"/>
    </row>
    <row r="761" spans="1:1" ht="20.100000000000001" customHeight="1">
      <c r="A761" s="376"/>
    </row>
    <row r="762" spans="1:1" ht="20.100000000000001" customHeight="1">
      <c r="A762" s="376"/>
    </row>
    <row r="763" spans="1:1" ht="20.100000000000001" customHeight="1">
      <c r="A763" s="376"/>
    </row>
    <row r="764" spans="1:1" ht="20.100000000000001" customHeight="1">
      <c r="A764" s="376"/>
    </row>
    <row r="765" spans="1:1" ht="20.100000000000001" customHeight="1">
      <c r="A765" s="376"/>
    </row>
    <row r="766" spans="1:1" ht="20.100000000000001" customHeight="1">
      <c r="A766" s="376"/>
    </row>
    <row r="767" spans="1:1" ht="20.100000000000001" customHeight="1">
      <c r="A767" s="376"/>
    </row>
    <row r="768" spans="1:1" ht="20.100000000000001" customHeight="1">
      <c r="A768" s="376"/>
    </row>
    <row r="769" spans="1:1" ht="20.100000000000001" customHeight="1">
      <c r="A769" s="376"/>
    </row>
    <row r="770" spans="1:1" ht="20.100000000000001" customHeight="1">
      <c r="A770" s="376"/>
    </row>
    <row r="771" spans="1:1" ht="20.100000000000001" customHeight="1">
      <c r="A771" s="376"/>
    </row>
    <row r="772" spans="1:1" ht="20.100000000000001" customHeight="1">
      <c r="A772" s="376"/>
    </row>
    <row r="773" spans="1:1" ht="20.100000000000001" customHeight="1">
      <c r="A773" s="376"/>
    </row>
    <row r="774" spans="1:1" ht="20.100000000000001" customHeight="1">
      <c r="A774" s="376"/>
    </row>
    <row r="775" spans="1:1" ht="20.100000000000001" customHeight="1">
      <c r="A775" s="376"/>
    </row>
    <row r="776" spans="1:1" ht="20.100000000000001" customHeight="1">
      <c r="A776" s="376"/>
    </row>
    <row r="777" spans="1:1" ht="20.100000000000001" customHeight="1">
      <c r="A777" s="376"/>
    </row>
    <row r="778" spans="1:1" ht="20.100000000000001" customHeight="1">
      <c r="A778" s="376"/>
    </row>
    <row r="779" spans="1:1" ht="20.100000000000001" customHeight="1">
      <c r="A779" s="376"/>
    </row>
    <row r="780" spans="1:1" ht="20.100000000000001" customHeight="1">
      <c r="A780" s="376"/>
    </row>
    <row r="781" spans="1:1" ht="20.100000000000001" customHeight="1">
      <c r="A781" s="376"/>
    </row>
    <row r="782" spans="1:1" ht="20.100000000000001" customHeight="1">
      <c r="A782" s="376"/>
    </row>
    <row r="783" spans="1:1" ht="20.100000000000001" customHeight="1">
      <c r="A783" s="376"/>
    </row>
    <row r="784" spans="1:1" ht="20.100000000000001" customHeight="1">
      <c r="A784" s="376"/>
    </row>
    <row r="785" spans="1:1" ht="20.100000000000001" customHeight="1">
      <c r="A785" s="376"/>
    </row>
    <row r="786" spans="1:1" ht="20.100000000000001" customHeight="1">
      <c r="A786" s="376"/>
    </row>
    <row r="787" spans="1:1" ht="20.100000000000001" customHeight="1">
      <c r="A787" s="376"/>
    </row>
    <row r="788" spans="1:1" ht="20.100000000000001" customHeight="1">
      <c r="A788" s="376"/>
    </row>
    <row r="789" spans="1:1" ht="20.100000000000001" customHeight="1">
      <c r="A789" s="376"/>
    </row>
    <row r="790" spans="1:1" ht="20.100000000000001" customHeight="1">
      <c r="A790" s="376"/>
    </row>
    <row r="791" spans="1:1" ht="20.100000000000001" customHeight="1">
      <c r="A791" s="376"/>
    </row>
    <row r="792" spans="1:1" ht="20.100000000000001" customHeight="1">
      <c r="A792" s="376"/>
    </row>
    <row r="793" spans="1:1" ht="20.100000000000001" customHeight="1">
      <c r="A793" s="376"/>
    </row>
    <row r="794" spans="1:1" ht="20.100000000000001" customHeight="1">
      <c r="A794" s="376"/>
    </row>
    <row r="795" spans="1:1" ht="20.100000000000001" customHeight="1">
      <c r="A795" s="376"/>
    </row>
    <row r="796" spans="1:1" ht="20.100000000000001" customHeight="1">
      <c r="A796" s="376"/>
    </row>
    <row r="797" spans="1:1" ht="20.100000000000001" customHeight="1">
      <c r="A797" s="376"/>
    </row>
    <row r="798" spans="1:1" ht="20.100000000000001" customHeight="1">
      <c r="A798" s="376"/>
    </row>
    <row r="799" spans="1:1" ht="20.100000000000001" customHeight="1">
      <c r="A799" s="376"/>
    </row>
    <row r="800" spans="1:1" ht="20.100000000000001" customHeight="1">
      <c r="A800" s="376"/>
    </row>
    <row r="801" spans="1:1" ht="20.100000000000001" customHeight="1">
      <c r="A801" s="376"/>
    </row>
    <row r="802" spans="1:1" ht="20.100000000000001" customHeight="1">
      <c r="A802" s="376"/>
    </row>
    <row r="803" spans="1:1" ht="20.100000000000001" customHeight="1">
      <c r="A803" s="376"/>
    </row>
    <row r="804" spans="1:1" ht="20.100000000000001" customHeight="1">
      <c r="A804" s="376"/>
    </row>
    <row r="805" spans="1:1" ht="20.100000000000001" customHeight="1">
      <c r="A805" s="376"/>
    </row>
    <row r="806" spans="1:1" ht="20.100000000000001" customHeight="1">
      <c r="A806" s="376"/>
    </row>
    <row r="807" spans="1:1" ht="20.100000000000001" customHeight="1">
      <c r="A807" s="376"/>
    </row>
    <row r="808" spans="1:1" ht="20.100000000000001" customHeight="1">
      <c r="A808" s="376"/>
    </row>
    <row r="809" spans="1:1" ht="20.100000000000001" customHeight="1">
      <c r="A809" s="376"/>
    </row>
    <row r="810" spans="1:1" ht="20.100000000000001" customHeight="1">
      <c r="A810" s="376"/>
    </row>
    <row r="811" spans="1:1" ht="20.100000000000001" customHeight="1">
      <c r="A811" s="376"/>
    </row>
    <row r="812" spans="1:1" ht="20.100000000000001" customHeight="1">
      <c r="A812" s="376"/>
    </row>
    <row r="813" spans="1:1" ht="20.100000000000001" customHeight="1">
      <c r="A813" s="376"/>
    </row>
    <row r="814" spans="1:1" ht="20.100000000000001" customHeight="1">
      <c r="A814" s="376"/>
    </row>
    <row r="815" spans="1:1" ht="20.100000000000001" customHeight="1">
      <c r="A815" s="376"/>
    </row>
    <row r="816" spans="1:1" ht="20.100000000000001" customHeight="1">
      <c r="A816" s="376"/>
    </row>
    <row r="817" spans="1:1" ht="20.100000000000001" customHeight="1">
      <c r="A817" s="376"/>
    </row>
    <row r="818" spans="1:1" ht="20.100000000000001" customHeight="1">
      <c r="A818" s="376"/>
    </row>
    <row r="819" spans="1:1" ht="20.100000000000001" customHeight="1">
      <c r="A819" s="376"/>
    </row>
    <row r="820" spans="1:1" ht="20.100000000000001" customHeight="1">
      <c r="A820" s="376"/>
    </row>
    <row r="821" spans="1:1" ht="20.100000000000001" customHeight="1">
      <c r="A821" s="376"/>
    </row>
    <row r="822" spans="1:1" ht="20.100000000000001" customHeight="1">
      <c r="A822" s="376"/>
    </row>
    <row r="823" spans="1:1" ht="20.100000000000001" customHeight="1">
      <c r="A823" s="376"/>
    </row>
    <row r="824" spans="1:1" ht="20.100000000000001" customHeight="1">
      <c r="A824" s="376"/>
    </row>
    <row r="825" spans="1:1" ht="20.100000000000001" customHeight="1">
      <c r="A825" s="376"/>
    </row>
    <row r="826" spans="1:1" ht="20.100000000000001" customHeight="1">
      <c r="A826" s="376"/>
    </row>
    <row r="827" spans="1:1" ht="20.100000000000001" customHeight="1">
      <c r="A827" s="376"/>
    </row>
    <row r="828" spans="1:1" ht="20.100000000000001" customHeight="1">
      <c r="A828" s="376"/>
    </row>
    <row r="829" spans="1:1" ht="20.100000000000001" customHeight="1">
      <c r="A829" s="376"/>
    </row>
    <row r="830" spans="1:1" ht="20.100000000000001" customHeight="1">
      <c r="A830" s="376"/>
    </row>
    <row r="831" spans="1:1" ht="20.100000000000001" customHeight="1">
      <c r="A831" s="376"/>
    </row>
    <row r="832" spans="1:1" ht="20.100000000000001" customHeight="1">
      <c r="A832" s="376"/>
    </row>
    <row r="833" spans="1:1" ht="20.100000000000001" customHeight="1">
      <c r="A833" s="376"/>
    </row>
    <row r="834" spans="1:1" ht="20.100000000000001" customHeight="1">
      <c r="A834" s="376"/>
    </row>
    <row r="835" spans="1:1" ht="20.100000000000001" customHeight="1">
      <c r="A835" s="376"/>
    </row>
    <row r="836" spans="1:1" ht="20.100000000000001" customHeight="1">
      <c r="A836" s="376"/>
    </row>
    <row r="837" spans="1:1" ht="20.100000000000001" customHeight="1">
      <c r="A837" s="376"/>
    </row>
    <row r="838" spans="1:1" ht="20.100000000000001" customHeight="1">
      <c r="A838" s="376"/>
    </row>
    <row r="839" spans="1:1" ht="20.100000000000001" customHeight="1">
      <c r="A839" s="376"/>
    </row>
    <row r="840" spans="1:1" ht="20.100000000000001" customHeight="1">
      <c r="A840" s="376"/>
    </row>
    <row r="841" spans="1:1" ht="20.100000000000001" customHeight="1">
      <c r="A841" s="376"/>
    </row>
    <row r="842" spans="1:1" ht="20.100000000000001" customHeight="1">
      <c r="A842" s="376"/>
    </row>
    <row r="843" spans="1:1" ht="20.100000000000001" customHeight="1">
      <c r="A843" s="376"/>
    </row>
    <row r="844" spans="1:1" ht="20.100000000000001" customHeight="1">
      <c r="A844" s="376"/>
    </row>
    <row r="845" spans="1:1" ht="20.100000000000001" customHeight="1">
      <c r="A845" s="376"/>
    </row>
    <row r="846" spans="1:1" ht="20.100000000000001" customHeight="1">
      <c r="A846" s="376"/>
    </row>
    <row r="847" spans="1:1" ht="20.100000000000001" customHeight="1">
      <c r="A847" s="376"/>
    </row>
    <row r="848" spans="1:1" ht="20.100000000000001" customHeight="1">
      <c r="A848" s="376"/>
    </row>
    <row r="849" spans="1:1" ht="20.100000000000001" customHeight="1">
      <c r="A849" s="376"/>
    </row>
    <row r="850" spans="1:1" ht="20.100000000000001" customHeight="1">
      <c r="A850" s="376"/>
    </row>
    <row r="851" spans="1:1" ht="20.100000000000001" customHeight="1">
      <c r="A851" s="376"/>
    </row>
    <row r="852" spans="1:1" ht="20.100000000000001" customHeight="1">
      <c r="A852" s="376"/>
    </row>
    <row r="853" spans="1:1" ht="20.100000000000001" customHeight="1">
      <c r="A853" s="376"/>
    </row>
    <row r="854" spans="1:1" ht="20.100000000000001" customHeight="1">
      <c r="A854" s="376"/>
    </row>
    <row r="855" spans="1:1" ht="20.100000000000001" customHeight="1">
      <c r="A855" s="376"/>
    </row>
    <row r="856" spans="1:1" ht="20.100000000000001" customHeight="1">
      <c r="A856" s="376"/>
    </row>
    <row r="857" spans="1:1" ht="20.100000000000001" customHeight="1">
      <c r="A857" s="376"/>
    </row>
    <row r="858" spans="1:1" ht="20.100000000000001" customHeight="1">
      <c r="A858" s="376"/>
    </row>
    <row r="859" spans="1:1" ht="20.100000000000001" customHeight="1">
      <c r="A859" s="376"/>
    </row>
    <row r="860" spans="1:1" ht="20.100000000000001" customHeight="1">
      <c r="A860" s="376"/>
    </row>
    <row r="861" spans="1:1" ht="20.100000000000001" customHeight="1">
      <c r="A861" s="376"/>
    </row>
    <row r="862" spans="1:1" ht="20.100000000000001" customHeight="1">
      <c r="A862" s="376"/>
    </row>
    <row r="863" spans="1:1" ht="20.100000000000001" customHeight="1">
      <c r="A863" s="376"/>
    </row>
    <row r="864" spans="1:1" ht="20.100000000000001" customHeight="1">
      <c r="A864" s="376"/>
    </row>
    <row r="865" spans="1:1" ht="20.100000000000001" customHeight="1">
      <c r="A865" s="376"/>
    </row>
    <row r="866" spans="1:1" ht="20.100000000000001" customHeight="1">
      <c r="A866" s="376"/>
    </row>
    <row r="867" spans="1:1" ht="20.100000000000001" customHeight="1">
      <c r="A867" s="376"/>
    </row>
    <row r="868" spans="1:1" ht="20.100000000000001" customHeight="1">
      <c r="A868" s="376"/>
    </row>
    <row r="869" spans="1:1" ht="20.100000000000001" customHeight="1">
      <c r="A869" s="376"/>
    </row>
    <row r="870" spans="1:1" ht="20.100000000000001" customHeight="1">
      <c r="A870" s="376"/>
    </row>
    <row r="871" spans="1:1" ht="20.100000000000001" customHeight="1">
      <c r="A871" s="376"/>
    </row>
    <row r="872" spans="1:1" ht="20.100000000000001" customHeight="1">
      <c r="A872" s="376"/>
    </row>
    <row r="873" spans="1:1" ht="20.100000000000001" customHeight="1">
      <c r="A873" s="376"/>
    </row>
    <row r="874" spans="1:1" ht="20.100000000000001" customHeight="1">
      <c r="A874" s="376"/>
    </row>
    <row r="875" spans="1:1" ht="20.100000000000001" customHeight="1">
      <c r="A875" s="376"/>
    </row>
    <row r="876" spans="1:1" ht="20.100000000000001" customHeight="1">
      <c r="A876" s="376"/>
    </row>
    <row r="877" spans="1:1" ht="20.100000000000001" customHeight="1">
      <c r="A877" s="376"/>
    </row>
    <row r="878" spans="1:1" ht="20.100000000000001" customHeight="1">
      <c r="A878" s="376"/>
    </row>
    <row r="879" spans="1:1" ht="20.100000000000001" customHeight="1">
      <c r="A879" s="376"/>
    </row>
  </sheetData>
  <mergeCells count="24">
    <mergeCell ref="E63:F63"/>
    <mergeCell ref="G63:H63"/>
    <mergeCell ref="B11:D11"/>
    <mergeCell ref="B12:B21"/>
    <mergeCell ref="C12:D12"/>
    <mergeCell ref="C14:D14"/>
    <mergeCell ref="C15:D15"/>
    <mergeCell ref="C16:D16"/>
    <mergeCell ref="E62:F62"/>
    <mergeCell ref="G62:H62"/>
    <mergeCell ref="B8:D10"/>
    <mergeCell ref="B22:D22"/>
    <mergeCell ref="B23:D23"/>
    <mergeCell ref="E3:K3"/>
    <mergeCell ref="E4:K4"/>
    <mergeCell ref="E5:K5"/>
    <mergeCell ref="E8:G8"/>
    <mergeCell ref="H8:H10"/>
    <mergeCell ref="I8:K8"/>
    <mergeCell ref="F9:F10"/>
    <mergeCell ref="G9:G10"/>
    <mergeCell ref="I9:I10"/>
    <mergeCell ref="J9:J10"/>
    <mergeCell ref="K9:K10"/>
  </mergeCells>
  <phoneticPr fontId="0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tabColor rgb="FF92D050"/>
  </sheetPr>
  <dimension ref="A1:AMJ63"/>
  <sheetViews>
    <sheetView showZeros="0" workbookViewId="0"/>
  </sheetViews>
  <sheetFormatPr defaultRowHeight="20.100000000000001" customHeight="1"/>
  <cols>
    <col min="1" max="1" width="5.140625" style="569" customWidth="1"/>
    <col min="2" max="2" width="4.7109375" style="535" customWidth="1"/>
    <col min="3" max="3" width="10.7109375" style="535" customWidth="1"/>
    <col min="4" max="4" width="26.140625" style="535" customWidth="1"/>
    <col min="5" max="5" width="11.42578125" style="535" customWidth="1"/>
    <col min="6" max="6" width="13.85546875" style="535" customWidth="1"/>
    <col min="7" max="7" width="12.140625" style="535" customWidth="1"/>
    <col min="8" max="8" width="9" style="535" customWidth="1"/>
    <col min="9" max="10" width="7.7109375" style="535" customWidth="1"/>
    <col min="11" max="11" width="10.140625" style="535" customWidth="1"/>
    <col min="12" max="12" width="15.7109375" style="535" customWidth="1"/>
    <col min="13" max="256" width="9.140625" style="535" customWidth="1"/>
    <col min="257" max="257" width="5.140625" style="535" customWidth="1"/>
    <col min="258" max="258" width="4.7109375" style="535" customWidth="1"/>
    <col min="259" max="259" width="10.7109375" style="535" customWidth="1"/>
    <col min="260" max="260" width="26.140625" style="535" customWidth="1"/>
    <col min="261" max="261" width="11.42578125" style="535" customWidth="1"/>
    <col min="262" max="262" width="13.85546875" style="535" customWidth="1"/>
    <col min="263" max="263" width="12.140625" style="535" customWidth="1"/>
    <col min="264" max="264" width="9" style="535" customWidth="1"/>
    <col min="265" max="266" width="7.7109375" style="535" customWidth="1"/>
    <col min="267" max="267" width="10.140625" style="535" customWidth="1"/>
    <col min="268" max="268" width="15.7109375" style="535" customWidth="1"/>
    <col min="269" max="512" width="9.140625" style="535" customWidth="1"/>
    <col min="513" max="513" width="5.140625" style="535" customWidth="1"/>
    <col min="514" max="514" width="4.7109375" style="535" customWidth="1"/>
    <col min="515" max="515" width="10.7109375" style="535" customWidth="1"/>
    <col min="516" max="516" width="26.140625" style="535" customWidth="1"/>
    <col min="517" max="517" width="11.42578125" style="535" customWidth="1"/>
    <col min="518" max="518" width="13.85546875" style="535" customWidth="1"/>
    <col min="519" max="519" width="12.140625" style="535" customWidth="1"/>
    <col min="520" max="520" width="9" style="535" customWidth="1"/>
    <col min="521" max="522" width="7.7109375" style="535" customWidth="1"/>
    <col min="523" max="523" width="10.140625" style="535" customWidth="1"/>
    <col min="524" max="524" width="15.7109375" style="535" customWidth="1"/>
    <col min="525" max="768" width="9.140625" style="535" customWidth="1"/>
    <col min="769" max="769" width="5.140625" style="535" customWidth="1"/>
    <col min="770" max="770" width="4.7109375" style="535" customWidth="1"/>
    <col min="771" max="771" width="10.7109375" style="535" customWidth="1"/>
    <col min="772" max="772" width="26.140625" style="535" customWidth="1"/>
    <col min="773" max="773" width="11.42578125" style="535" customWidth="1"/>
    <col min="774" max="774" width="13.85546875" style="535" customWidth="1"/>
    <col min="775" max="775" width="12.140625" style="535" customWidth="1"/>
    <col min="776" max="776" width="9" style="535" customWidth="1"/>
    <col min="777" max="778" width="7.7109375" style="535" customWidth="1"/>
    <col min="779" max="779" width="10.140625" style="535" customWidth="1"/>
    <col min="780" max="780" width="15.7109375" style="535" customWidth="1"/>
    <col min="781" max="1024" width="9.140625" style="535" customWidth="1"/>
    <col min="1025" max="1025" width="9.140625" style="312" customWidth="1"/>
    <col min="1026" max="16384" width="9.140625" style="312"/>
  </cols>
  <sheetData>
    <row r="1" spans="1:13" s="312" customFormat="1" ht="20.100000000000001" customHeight="1">
      <c r="A1" s="500" t="s">
        <v>0</v>
      </c>
      <c r="C1" s="501"/>
      <c r="D1" s="501"/>
      <c r="E1" s="501"/>
      <c r="F1" s="501"/>
      <c r="G1" s="501"/>
      <c r="I1" s="502"/>
      <c r="J1" s="502"/>
      <c r="K1" s="502" t="s">
        <v>1</v>
      </c>
    </row>
    <row r="2" spans="1:13" s="312" customFormat="1" ht="20.100000000000001" customHeight="1">
      <c r="A2" s="503" t="s">
        <v>41</v>
      </c>
      <c r="B2" s="504" t="s">
        <v>2</v>
      </c>
      <c r="C2" s="505"/>
      <c r="D2" s="506" t="s">
        <v>42</v>
      </c>
      <c r="F2" s="507" t="s">
        <v>163</v>
      </c>
      <c r="G2" s="508"/>
      <c r="H2" s="508"/>
      <c r="I2" s="508"/>
      <c r="J2" s="508"/>
      <c r="K2" s="508"/>
    </row>
    <row r="3" spans="1:13" s="312" customFormat="1" ht="20.100000000000001" customHeight="1">
      <c r="A3" s="509" t="s">
        <v>78</v>
      </c>
      <c r="B3" s="510" t="s">
        <v>3</v>
      </c>
      <c r="C3" s="501"/>
      <c r="D3" s="511" t="s">
        <v>79</v>
      </c>
      <c r="E3" s="679" t="s">
        <v>190</v>
      </c>
      <c r="F3" s="679"/>
      <c r="G3" s="679"/>
      <c r="H3" s="679"/>
      <c r="I3" s="679"/>
      <c r="J3" s="679"/>
      <c r="K3" s="679"/>
    </row>
    <row r="4" spans="1:13" s="312" customFormat="1" ht="19.5" customHeight="1">
      <c r="A4" s="512"/>
      <c r="B4" s="513"/>
      <c r="C4" s="513"/>
      <c r="D4" s="514"/>
      <c r="E4" s="680" t="s">
        <v>191</v>
      </c>
      <c r="F4" s="680"/>
      <c r="G4" s="680"/>
      <c r="H4" s="680"/>
      <c r="I4" s="680"/>
      <c r="J4" s="680"/>
      <c r="K4" s="680"/>
    </row>
    <row r="5" spans="1:13" s="312" customFormat="1" ht="19.5" customHeight="1">
      <c r="A5" s="515"/>
      <c r="B5" s="501"/>
      <c r="C5" s="501"/>
      <c r="D5" s="516"/>
      <c r="E5" s="680" t="s">
        <v>192</v>
      </c>
      <c r="F5" s="680"/>
      <c r="G5" s="680"/>
      <c r="H5" s="680"/>
      <c r="I5" s="680"/>
      <c r="J5" s="680"/>
      <c r="K5" s="680"/>
    </row>
    <row r="6" spans="1:13" s="312" customFormat="1" ht="20.100000000000001" customHeight="1">
      <c r="A6" s="517"/>
      <c r="B6" s="501"/>
      <c r="C6" s="518"/>
      <c r="D6" s="519"/>
      <c r="F6" s="520"/>
      <c r="G6" s="502" t="s">
        <v>4</v>
      </c>
      <c r="H6" s="521">
        <v>2014</v>
      </c>
    </row>
    <row r="7" spans="1:13" s="312" customFormat="1" ht="20.100000000000001" customHeight="1" thickBot="1">
      <c r="A7" s="522"/>
      <c r="B7" s="501"/>
      <c r="C7" s="518"/>
      <c r="D7" s="523"/>
      <c r="E7" s="518"/>
      <c r="F7" s="524"/>
    </row>
    <row r="8" spans="1:13" s="312" customFormat="1" ht="24" customHeight="1" thickBot="1">
      <c r="A8" s="525"/>
      <c r="B8" s="681" t="s">
        <v>150</v>
      </c>
      <c r="C8" s="681"/>
      <c r="D8" s="681"/>
      <c r="E8" s="684" t="s">
        <v>164</v>
      </c>
      <c r="F8" s="684"/>
      <c r="G8" s="684"/>
      <c r="H8" s="685" t="s">
        <v>5</v>
      </c>
      <c r="I8" s="684" t="s">
        <v>165</v>
      </c>
      <c r="J8" s="684"/>
      <c r="K8" s="684"/>
    </row>
    <row r="9" spans="1:13" s="312" customFormat="1" ht="24" customHeight="1" thickBot="1">
      <c r="A9" s="526" t="s">
        <v>6</v>
      </c>
      <c r="B9" s="681"/>
      <c r="C9" s="681"/>
      <c r="D9" s="681"/>
      <c r="E9" s="527" t="s">
        <v>166</v>
      </c>
      <c r="F9" s="686" t="s">
        <v>7</v>
      </c>
      <c r="G9" s="686" t="s">
        <v>8</v>
      </c>
      <c r="H9" s="685"/>
      <c r="I9" s="683" t="s">
        <v>151</v>
      </c>
      <c r="J9" s="683" t="s">
        <v>152</v>
      </c>
      <c r="K9" s="683" t="s">
        <v>153</v>
      </c>
      <c r="M9" s="528"/>
    </row>
    <row r="10" spans="1:13" s="312" customFormat="1" ht="47.25" customHeight="1" thickBot="1">
      <c r="A10" s="526"/>
      <c r="B10" s="681"/>
      <c r="C10" s="681"/>
      <c r="D10" s="681"/>
      <c r="E10" s="619" t="s">
        <v>103</v>
      </c>
      <c r="F10" s="686"/>
      <c r="G10" s="686"/>
      <c r="H10" s="685"/>
      <c r="I10" s="683"/>
      <c r="J10" s="683"/>
      <c r="K10" s="683"/>
    </row>
    <row r="11" spans="1:13" s="533" customFormat="1" ht="13.5" customHeight="1" thickBot="1">
      <c r="A11" s="529" t="s">
        <v>9</v>
      </c>
      <c r="B11" s="691" t="s">
        <v>10</v>
      </c>
      <c r="C11" s="691"/>
      <c r="D11" s="691"/>
      <c r="E11" s="530">
        <v>3</v>
      </c>
      <c r="F11" s="531">
        <v>4</v>
      </c>
      <c r="G11" s="532">
        <v>5</v>
      </c>
      <c r="H11" s="529">
        <v>6</v>
      </c>
      <c r="I11" s="529">
        <v>7</v>
      </c>
      <c r="J11" s="529">
        <v>8</v>
      </c>
      <c r="K11" s="529">
        <v>9</v>
      </c>
    </row>
    <row r="12" spans="1:13" s="312" customFormat="1" ht="16.5" customHeight="1" thickBot="1">
      <c r="A12" s="534">
        <v>1</v>
      </c>
      <c r="B12" s="692" t="s">
        <v>11</v>
      </c>
      <c r="C12" s="693" t="s">
        <v>12</v>
      </c>
      <c r="D12" s="693"/>
      <c r="E12" s="429">
        <v>0</v>
      </c>
      <c r="F12" s="430">
        <v>0</v>
      </c>
      <c r="G12" s="431">
        <v>0</v>
      </c>
      <c r="H12" s="429">
        <v>0</v>
      </c>
      <c r="I12" s="432">
        <v>0</v>
      </c>
      <c r="J12" s="432">
        <v>0</v>
      </c>
      <c r="K12" s="432">
        <v>0</v>
      </c>
    </row>
    <row r="13" spans="1:13" s="312" customFormat="1" ht="16.5" customHeight="1" thickBot="1">
      <c r="A13" s="534">
        <v>2</v>
      </c>
      <c r="B13" s="692"/>
      <c r="C13" s="535" t="s">
        <v>167</v>
      </c>
      <c r="D13" s="536"/>
      <c r="E13" s="434">
        <v>0</v>
      </c>
      <c r="F13" s="435">
        <v>0</v>
      </c>
      <c r="G13" s="436">
        <v>0</v>
      </c>
      <c r="H13" s="434">
        <v>0</v>
      </c>
      <c r="I13" s="437">
        <v>0</v>
      </c>
      <c r="J13" s="437">
        <v>0</v>
      </c>
      <c r="K13" s="437">
        <v>0</v>
      </c>
    </row>
    <row r="14" spans="1:13" s="312" customFormat="1" ht="16.5" customHeight="1" thickBot="1">
      <c r="A14" s="534">
        <v>3</v>
      </c>
      <c r="B14" s="692"/>
      <c r="C14" s="694" t="s">
        <v>168</v>
      </c>
      <c r="D14" s="694"/>
      <c r="E14" s="438">
        <v>0</v>
      </c>
      <c r="F14" s="439">
        <v>0</v>
      </c>
      <c r="G14" s="440">
        <v>0</v>
      </c>
      <c r="H14" s="441">
        <v>0</v>
      </c>
      <c r="I14" s="442">
        <v>0</v>
      </c>
      <c r="J14" s="442">
        <v>0</v>
      </c>
      <c r="K14" s="442">
        <v>0</v>
      </c>
    </row>
    <row r="15" spans="1:13" s="312" customFormat="1" ht="16.5" customHeight="1" thickBot="1">
      <c r="A15" s="534">
        <v>4</v>
      </c>
      <c r="B15" s="692"/>
      <c r="C15" s="682" t="s">
        <v>13</v>
      </c>
      <c r="D15" s="682"/>
      <c r="E15" s="443">
        <v>0</v>
      </c>
      <c r="F15" s="444">
        <v>39.64</v>
      </c>
      <c r="G15" s="445">
        <v>0</v>
      </c>
      <c r="H15" s="443">
        <v>39.64</v>
      </c>
      <c r="I15" s="446">
        <v>0</v>
      </c>
      <c r="J15" s="446">
        <v>0</v>
      </c>
      <c r="K15" s="446">
        <v>0</v>
      </c>
    </row>
    <row r="16" spans="1:13" s="312" customFormat="1" ht="30.6" customHeight="1" thickBot="1">
      <c r="A16" s="534">
        <v>5</v>
      </c>
      <c r="B16" s="692"/>
      <c r="C16" s="690" t="s">
        <v>222</v>
      </c>
      <c r="D16" s="690"/>
      <c r="E16" s="613">
        <v>0</v>
      </c>
      <c r="F16" s="614">
        <v>0</v>
      </c>
      <c r="G16" s="613">
        <v>0</v>
      </c>
      <c r="H16" s="613">
        <v>0</v>
      </c>
      <c r="I16" s="615">
        <v>0</v>
      </c>
      <c r="J16" s="615">
        <v>0</v>
      </c>
      <c r="K16" s="615">
        <v>0</v>
      </c>
    </row>
    <row r="17" spans="1:11" s="312" customFormat="1" ht="16.5" customHeight="1" thickBot="1">
      <c r="A17" s="534">
        <v>6</v>
      </c>
      <c r="B17" s="692"/>
      <c r="C17" s="535" t="s">
        <v>170</v>
      </c>
      <c r="D17" s="537"/>
      <c r="E17" s="447">
        <v>0</v>
      </c>
      <c r="F17" s="448">
        <v>39.64</v>
      </c>
      <c r="G17" s="449">
        <v>0</v>
      </c>
      <c r="H17" s="447">
        <v>39.64</v>
      </c>
      <c r="I17" s="450">
        <v>0</v>
      </c>
      <c r="J17" s="450">
        <v>0</v>
      </c>
      <c r="K17" s="450">
        <v>0</v>
      </c>
    </row>
    <row r="18" spans="1:11" s="312" customFormat="1" ht="16.5" customHeight="1" thickBot="1">
      <c r="A18" s="534">
        <v>7</v>
      </c>
      <c r="B18" s="692"/>
      <c r="C18" s="538" t="s">
        <v>14</v>
      </c>
      <c r="D18" s="539"/>
      <c r="E18" s="443">
        <v>0</v>
      </c>
      <c r="F18" s="444">
        <v>0</v>
      </c>
      <c r="G18" s="445">
        <v>0</v>
      </c>
      <c r="H18" s="451">
        <v>0</v>
      </c>
      <c r="I18" s="446">
        <v>0</v>
      </c>
      <c r="J18" s="446">
        <v>0</v>
      </c>
      <c r="K18" s="446">
        <v>0</v>
      </c>
    </row>
    <row r="19" spans="1:11" s="312" customFormat="1" ht="16.5" customHeight="1" thickBot="1">
      <c r="A19" s="534">
        <v>8</v>
      </c>
      <c r="B19" s="692"/>
      <c r="C19" s="538" t="s">
        <v>15</v>
      </c>
      <c r="D19" s="539"/>
      <c r="E19" s="443">
        <v>0</v>
      </c>
      <c r="F19" s="444">
        <v>0</v>
      </c>
      <c r="G19" s="445">
        <v>0</v>
      </c>
      <c r="H19" s="443">
        <v>0</v>
      </c>
      <c r="I19" s="446">
        <v>0</v>
      </c>
      <c r="J19" s="446">
        <v>0</v>
      </c>
      <c r="K19" s="446">
        <v>0</v>
      </c>
    </row>
    <row r="20" spans="1:11" s="312" customFormat="1" ht="16.5" customHeight="1" thickBot="1">
      <c r="A20" s="534">
        <v>9</v>
      </c>
      <c r="B20" s="692"/>
      <c r="C20" s="538" t="s">
        <v>16</v>
      </c>
      <c r="D20" s="539"/>
      <c r="E20" s="443">
        <v>0</v>
      </c>
      <c r="F20" s="444">
        <v>0</v>
      </c>
      <c r="G20" s="445">
        <v>0</v>
      </c>
      <c r="H20" s="443">
        <v>0</v>
      </c>
      <c r="I20" s="446">
        <v>0</v>
      </c>
      <c r="J20" s="446">
        <v>0</v>
      </c>
      <c r="K20" s="446">
        <v>0</v>
      </c>
    </row>
    <row r="21" spans="1:11" s="312" customFormat="1" ht="16.5" customHeight="1">
      <c r="A21" s="534">
        <v>10</v>
      </c>
      <c r="B21" s="692"/>
      <c r="C21" s="538" t="s">
        <v>17</v>
      </c>
      <c r="D21" s="539"/>
      <c r="E21" s="443">
        <v>0</v>
      </c>
      <c r="F21" s="444">
        <v>0</v>
      </c>
      <c r="G21" s="445">
        <v>0.01</v>
      </c>
      <c r="H21" s="443">
        <v>0.01</v>
      </c>
      <c r="I21" s="446">
        <v>0</v>
      </c>
      <c r="J21" s="446">
        <v>0</v>
      </c>
      <c r="K21" s="446">
        <v>0</v>
      </c>
    </row>
    <row r="22" spans="1:11" s="312" customFormat="1" ht="16.5" customHeight="1">
      <c r="A22" s="534">
        <v>11</v>
      </c>
      <c r="B22" s="687" t="s">
        <v>223</v>
      </c>
      <c r="C22" s="687"/>
      <c r="D22" s="687"/>
      <c r="E22" s="452">
        <v>0</v>
      </c>
      <c r="F22" s="453">
        <v>0</v>
      </c>
      <c r="G22" s="454">
        <v>0</v>
      </c>
      <c r="H22" s="452">
        <v>0</v>
      </c>
      <c r="I22" s="455">
        <v>0</v>
      </c>
      <c r="J22" s="455">
        <v>0</v>
      </c>
      <c r="K22" s="455">
        <v>0</v>
      </c>
    </row>
    <row r="23" spans="1:11" s="312" customFormat="1" ht="16.5" customHeight="1">
      <c r="A23" s="534">
        <v>12</v>
      </c>
      <c r="B23" s="688" t="s">
        <v>18</v>
      </c>
      <c r="C23" s="688"/>
      <c r="D23" s="688"/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</row>
    <row r="24" spans="1:11" s="312" customFormat="1" ht="16.5" customHeight="1">
      <c r="A24" s="534">
        <v>13</v>
      </c>
      <c r="B24" s="540"/>
      <c r="C24" s="541"/>
      <c r="D24" s="542" t="s">
        <v>172</v>
      </c>
      <c r="E24" s="434">
        <v>0</v>
      </c>
      <c r="F24" s="435">
        <v>0</v>
      </c>
      <c r="G24" s="436">
        <v>0</v>
      </c>
      <c r="H24" s="434">
        <v>0</v>
      </c>
      <c r="I24" s="457">
        <v>0</v>
      </c>
      <c r="J24" s="457">
        <v>0</v>
      </c>
      <c r="K24" s="457">
        <v>0</v>
      </c>
    </row>
    <row r="25" spans="1:11" s="312" customFormat="1" ht="16.5" customHeight="1">
      <c r="A25" s="534">
        <v>14</v>
      </c>
      <c r="B25" s="540"/>
      <c r="D25" s="542" t="s">
        <v>173</v>
      </c>
      <c r="E25" s="447">
        <v>0</v>
      </c>
      <c r="F25" s="448">
        <v>0</v>
      </c>
      <c r="G25" s="449">
        <v>0</v>
      </c>
      <c r="H25" s="447">
        <v>0</v>
      </c>
      <c r="I25" s="458">
        <v>0</v>
      </c>
      <c r="J25" s="458">
        <v>0</v>
      </c>
      <c r="K25" s="458">
        <v>0</v>
      </c>
    </row>
    <row r="26" spans="1:11" s="312" customFormat="1" ht="16.5" customHeight="1">
      <c r="A26" s="534">
        <v>15</v>
      </c>
      <c r="B26" s="543" t="s">
        <v>174</v>
      </c>
      <c r="C26" s="544"/>
      <c r="D26" s="544"/>
      <c r="E26" s="443">
        <v>0</v>
      </c>
      <c r="F26" s="444">
        <v>0</v>
      </c>
      <c r="G26" s="445">
        <v>0</v>
      </c>
      <c r="H26" s="443">
        <v>0</v>
      </c>
      <c r="I26" s="456">
        <v>0</v>
      </c>
      <c r="J26" s="456">
        <v>0</v>
      </c>
      <c r="K26" s="456">
        <v>0</v>
      </c>
    </row>
    <row r="27" spans="1:11" s="312" customFormat="1" ht="16.5" customHeight="1">
      <c r="A27" s="534">
        <v>16</v>
      </c>
      <c r="B27" s="543" t="s">
        <v>19</v>
      </c>
      <c r="C27" s="544"/>
      <c r="D27" s="544"/>
      <c r="E27" s="443">
        <v>0</v>
      </c>
      <c r="F27" s="444">
        <v>0.13</v>
      </c>
      <c r="G27" s="445">
        <v>0</v>
      </c>
      <c r="H27" s="443">
        <v>0.13</v>
      </c>
      <c r="I27" s="456">
        <v>0</v>
      </c>
      <c r="J27" s="456">
        <v>0</v>
      </c>
      <c r="K27" s="456">
        <v>0</v>
      </c>
    </row>
    <row r="28" spans="1:11" s="312" customFormat="1" ht="16.5" customHeight="1">
      <c r="A28" s="534">
        <v>17</v>
      </c>
      <c r="B28" s="545" t="s">
        <v>20</v>
      </c>
      <c r="C28" s="539"/>
      <c r="D28" s="539"/>
      <c r="E28" s="443">
        <v>0</v>
      </c>
      <c r="F28" s="444">
        <v>0</v>
      </c>
      <c r="G28" s="445">
        <v>0</v>
      </c>
      <c r="H28" s="443">
        <v>0</v>
      </c>
      <c r="I28" s="456">
        <v>0</v>
      </c>
      <c r="J28" s="456">
        <v>0</v>
      </c>
      <c r="K28" s="456">
        <v>0</v>
      </c>
    </row>
    <row r="29" spans="1:11" s="312" customFormat="1" ht="16.5" customHeight="1">
      <c r="A29" s="534">
        <v>18</v>
      </c>
      <c r="B29" s="546" t="s">
        <v>175</v>
      </c>
      <c r="C29" s="542"/>
      <c r="D29" s="542"/>
      <c r="E29" s="443">
        <v>0</v>
      </c>
      <c r="F29" s="444">
        <v>0</v>
      </c>
      <c r="G29" s="445">
        <v>0</v>
      </c>
      <c r="H29" s="443">
        <v>0</v>
      </c>
      <c r="I29" s="456">
        <v>0</v>
      </c>
      <c r="J29" s="456">
        <v>0</v>
      </c>
      <c r="K29" s="456">
        <v>0</v>
      </c>
    </row>
    <row r="30" spans="1:11" s="312" customFormat="1" ht="16.5" customHeight="1">
      <c r="A30" s="534">
        <v>19</v>
      </c>
      <c r="B30" s="545" t="s">
        <v>176</v>
      </c>
      <c r="C30" s="539"/>
      <c r="D30" s="539"/>
      <c r="E30" s="443">
        <v>0</v>
      </c>
      <c r="F30" s="444">
        <v>0</v>
      </c>
      <c r="G30" s="445">
        <v>0</v>
      </c>
      <c r="H30" s="443">
        <v>0</v>
      </c>
      <c r="I30" s="456">
        <v>0</v>
      </c>
      <c r="J30" s="456">
        <v>0</v>
      </c>
      <c r="K30" s="456">
        <v>0</v>
      </c>
    </row>
    <row r="31" spans="1:11" s="312" customFormat="1" ht="16.5" customHeight="1">
      <c r="A31" s="534">
        <v>20</v>
      </c>
      <c r="B31" s="543" t="s">
        <v>21</v>
      </c>
      <c r="C31" s="544"/>
      <c r="D31" s="544"/>
      <c r="E31" s="443">
        <v>0</v>
      </c>
      <c r="F31" s="444">
        <v>3.21</v>
      </c>
      <c r="G31" s="445">
        <v>0</v>
      </c>
      <c r="H31" s="443">
        <v>3.21</v>
      </c>
      <c r="I31" s="456">
        <v>0</v>
      </c>
      <c r="J31" s="456">
        <v>0</v>
      </c>
      <c r="K31" s="456">
        <v>0</v>
      </c>
    </row>
    <row r="32" spans="1:11" s="312" customFormat="1" ht="16.5" customHeight="1">
      <c r="A32" s="534">
        <v>21</v>
      </c>
      <c r="B32" s="545" t="s">
        <v>22</v>
      </c>
      <c r="C32" s="539"/>
      <c r="D32" s="539"/>
      <c r="E32" s="443">
        <v>0</v>
      </c>
      <c r="F32" s="444">
        <v>0</v>
      </c>
      <c r="G32" s="445">
        <v>0</v>
      </c>
      <c r="H32" s="443">
        <v>0</v>
      </c>
      <c r="I32" s="456">
        <v>0</v>
      </c>
      <c r="J32" s="456">
        <v>0</v>
      </c>
      <c r="K32" s="456">
        <v>0</v>
      </c>
    </row>
    <row r="33" spans="1:11" s="312" customFormat="1" ht="16.5" customHeight="1">
      <c r="A33" s="534">
        <v>22</v>
      </c>
      <c r="B33" s="546" t="s">
        <v>177</v>
      </c>
      <c r="C33" s="542"/>
      <c r="D33" s="542"/>
      <c r="E33" s="443">
        <v>0</v>
      </c>
      <c r="F33" s="444">
        <v>0</v>
      </c>
      <c r="G33" s="445">
        <v>0</v>
      </c>
      <c r="H33" s="443">
        <v>0</v>
      </c>
      <c r="I33" s="456">
        <v>0</v>
      </c>
      <c r="J33" s="456">
        <v>0</v>
      </c>
      <c r="K33" s="456">
        <v>0</v>
      </c>
    </row>
    <row r="34" spans="1:11" s="312" customFormat="1" ht="16.5" customHeight="1">
      <c r="A34" s="534">
        <v>23</v>
      </c>
      <c r="B34" s="545" t="s">
        <v>23</v>
      </c>
      <c r="C34" s="539"/>
      <c r="D34" s="539"/>
      <c r="E34" s="443">
        <v>0</v>
      </c>
      <c r="F34" s="444">
        <v>0</v>
      </c>
      <c r="G34" s="445">
        <v>0</v>
      </c>
      <c r="H34" s="443">
        <v>0</v>
      </c>
      <c r="I34" s="456">
        <v>0</v>
      </c>
      <c r="J34" s="456">
        <v>0</v>
      </c>
      <c r="K34" s="456">
        <v>0</v>
      </c>
    </row>
    <row r="35" spans="1:11" s="312" customFormat="1" ht="16.5" customHeight="1">
      <c r="A35" s="534">
        <v>24</v>
      </c>
      <c r="B35" s="545" t="s">
        <v>24</v>
      </c>
      <c r="C35" s="539"/>
      <c r="D35" s="539"/>
      <c r="E35" s="443">
        <v>0</v>
      </c>
      <c r="F35" s="444">
        <v>0</v>
      </c>
      <c r="G35" s="445">
        <v>0</v>
      </c>
      <c r="H35" s="443">
        <v>0</v>
      </c>
      <c r="I35" s="456">
        <v>0</v>
      </c>
      <c r="J35" s="456">
        <v>0</v>
      </c>
      <c r="K35" s="456">
        <v>0</v>
      </c>
    </row>
    <row r="36" spans="1:11" s="312" customFormat="1" ht="16.5" customHeight="1">
      <c r="A36" s="534">
        <v>25</v>
      </c>
      <c r="B36" s="545" t="s">
        <v>25</v>
      </c>
      <c r="C36" s="539"/>
      <c r="D36" s="539"/>
      <c r="E36" s="443">
        <v>0</v>
      </c>
      <c r="F36" s="444">
        <v>0</v>
      </c>
      <c r="G36" s="445">
        <v>0</v>
      </c>
      <c r="H36" s="443">
        <v>0</v>
      </c>
      <c r="I36" s="456">
        <v>0</v>
      </c>
      <c r="J36" s="456">
        <v>0</v>
      </c>
      <c r="K36" s="456">
        <v>0</v>
      </c>
    </row>
    <row r="37" spans="1:11" s="312" customFormat="1" ht="16.5" customHeight="1">
      <c r="A37" s="534">
        <v>26</v>
      </c>
      <c r="B37" s="545" t="s">
        <v>26</v>
      </c>
      <c r="C37" s="539"/>
      <c r="D37" s="539"/>
      <c r="E37" s="443">
        <v>0</v>
      </c>
      <c r="F37" s="444">
        <v>0</v>
      </c>
      <c r="G37" s="445">
        <v>0</v>
      </c>
      <c r="H37" s="443">
        <v>0</v>
      </c>
      <c r="I37" s="456">
        <v>0</v>
      </c>
      <c r="J37" s="456">
        <v>0</v>
      </c>
      <c r="K37" s="456">
        <v>0</v>
      </c>
    </row>
    <row r="38" spans="1:11" s="312" customFormat="1" ht="16.5" customHeight="1">
      <c r="A38" s="534">
        <v>27</v>
      </c>
      <c r="B38" s="545" t="s">
        <v>27</v>
      </c>
      <c r="C38" s="539"/>
      <c r="D38" s="539"/>
      <c r="E38" s="443">
        <v>0</v>
      </c>
      <c r="F38" s="444">
        <v>0</v>
      </c>
      <c r="G38" s="445">
        <v>0</v>
      </c>
      <c r="H38" s="443">
        <v>0</v>
      </c>
      <c r="I38" s="456">
        <v>0</v>
      </c>
      <c r="J38" s="456">
        <v>0</v>
      </c>
      <c r="K38" s="456">
        <v>0</v>
      </c>
    </row>
    <row r="39" spans="1:11" s="312" customFormat="1" ht="16.5" customHeight="1">
      <c r="A39" s="534">
        <v>28</v>
      </c>
      <c r="B39" s="545" t="s">
        <v>28</v>
      </c>
      <c r="C39" s="539"/>
      <c r="D39" s="539"/>
      <c r="E39" s="443">
        <v>0</v>
      </c>
      <c r="F39" s="444">
        <v>0</v>
      </c>
      <c r="G39" s="445">
        <v>0</v>
      </c>
      <c r="H39" s="443">
        <v>0</v>
      </c>
      <c r="I39" s="456">
        <v>0</v>
      </c>
      <c r="J39" s="456">
        <v>0</v>
      </c>
      <c r="K39" s="456">
        <v>0</v>
      </c>
    </row>
    <row r="40" spans="1:11" s="312" customFormat="1" ht="16.5" customHeight="1">
      <c r="A40" s="534">
        <v>29</v>
      </c>
      <c r="B40" s="545" t="s">
        <v>29</v>
      </c>
      <c r="C40" s="539"/>
      <c r="D40" s="539"/>
      <c r="E40" s="443">
        <v>0</v>
      </c>
      <c r="F40" s="444">
        <v>0</v>
      </c>
      <c r="G40" s="445">
        <v>0</v>
      </c>
      <c r="H40" s="443">
        <v>0</v>
      </c>
      <c r="I40" s="456">
        <v>0</v>
      </c>
      <c r="J40" s="456">
        <v>0</v>
      </c>
      <c r="K40" s="456">
        <v>0</v>
      </c>
    </row>
    <row r="41" spans="1:11" s="312" customFormat="1" ht="16.5" customHeight="1">
      <c r="A41" s="534">
        <v>30</v>
      </c>
      <c r="B41" s="545" t="s">
        <v>30</v>
      </c>
      <c r="C41" s="539"/>
      <c r="D41" s="539"/>
      <c r="E41" s="443">
        <v>0</v>
      </c>
      <c r="F41" s="444">
        <v>0</v>
      </c>
      <c r="G41" s="445">
        <v>0</v>
      </c>
      <c r="H41" s="443">
        <v>0</v>
      </c>
      <c r="I41" s="456">
        <v>0</v>
      </c>
      <c r="J41" s="456">
        <v>0</v>
      </c>
      <c r="K41" s="456">
        <v>0</v>
      </c>
    </row>
    <row r="42" spans="1:11" s="312" customFormat="1" ht="16.5" customHeight="1">
      <c r="A42" s="534">
        <v>31</v>
      </c>
      <c r="B42" s="545" t="s">
        <v>33</v>
      </c>
      <c r="C42" s="539"/>
      <c r="D42" s="539"/>
      <c r="E42" s="443">
        <v>0</v>
      </c>
      <c r="F42" s="444">
        <v>0</v>
      </c>
      <c r="G42" s="445">
        <v>0</v>
      </c>
      <c r="H42" s="443">
        <v>0</v>
      </c>
      <c r="I42" s="456">
        <v>0</v>
      </c>
      <c r="J42" s="456">
        <v>0</v>
      </c>
      <c r="K42" s="456">
        <v>0</v>
      </c>
    </row>
    <row r="43" spans="1:11" s="312" customFormat="1" ht="16.5" customHeight="1">
      <c r="A43" s="534">
        <v>32</v>
      </c>
      <c r="B43" s="545" t="s">
        <v>32</v>
      </c>
      <c r="C43" s="539"/>
      <c r="D43" s="539"/>
      <c r="E43" s="443">
        <v>0</v>
      </c>
      <c r="F43" s="444">
        <v>0</v>
      </c>
      <c r="G43" s="445">
        <v>0</v>
      </c>
      <c r="H43" s="443">
        <v>0</v>
      </c>
      <c r="I43" s="456">
        <v>0</v>
      </c>
      <c r="J43" s="456">
        <v>0</v>
      </c>
      <c r="K43" s="456">
        <v>0</v>
      </c>
    </row>
    <row r="44" spans="1:11" s="312" customFormat="1" ht="16.5" customHeight="1">
      <c r="A44" s="534">
        <v>33</v>
      </c>
      <c r="B44" s="545" t="s">
        <v>31</v>
      </c>
      <c r="C44" s="539"/>
      <c r="D44" s="539"/>
      <c r="E44" s="443">
        <v>0</v>
      </c>
      <c r="F44" s="444">
        <v>0</v>
      </c>
      <c r="G44" s="445">
        <v>0</v>
      </c>
      <c r="H44" s="443">
        <v>0</v>
      </c>
      <c r="I44" s="456">
        <v>0</v>
      </c>
      <c r="J44" s="456">
        <v>0</v>
      </c>
      <c r="K44" s="456">
        <v>0</v>
      </c>
    </row>
    <row r="45" spans="1:11" s="312" customFormat="1" ht="16.5" customHeight="1">
      <c r="A45" s="534">
        <v>34</v>
      </c>
      <c r="B45" s="545" t="s">
        <v>178</v>
      </c>
      <c r="C45" s="539"/>
      <c r="D45" s="539"/>
      <c r="E45" s="443">
        <v>0</v>
      </c>
      <c r="F45" s="444">
        <v>0</v>
      </c>
      <c r="G45" s="445">
        <v>0</v>
      </c>
      <c r="H45" s="443">
        <v>0</v>
      </c>
      <c r="I45" s="456">
        <v>0</v>
      </c>
      <c r="J45" s="456">
        <v>0</v>
      </c>
      <c r="K45" s="456">
        <v>0</v>
      </c>
    </row>
    <row r="46" spans="1:11" s="312" customFormat="1" ht="16.5" customHeight="1">
      <c r="A46" s="534">
        <v>35</v>
      </c>
      <c r="B46" s="545" t="s">
        <v>179</v>
      </c>
      <c r="C46" s="539"/>
      <c r="D46" s="539"/>
      <c r="E46" s="443">
        <v>0</v>
      </c>
      <c r="F46" s="444">
        <v>0</v>
      </c>
      <c r="G46" s="445">
        <v>0</v>
      </c>
      <c r="H46" s="443">
        <v>0</v>
      </c>
      <c r="I46" s="456">
        <v>0</v>
      </c>
      <c r="J46" s="456">
        <v>0</v>
      </c>
      <c r="K46" s="456">
        <v>0</v>
      </c>
    </row>
    <row r="47" spans="1:11" s="312" customFormat="1" ht="16.5" customHeight="1">
      <c r="A47" s="534">
        <v>36</v>
      </c>
      <c r="B47" s="545" t="s">
        <v>154</v>
      </c>
      <c r="C47" s="539"/>
      <c r="D47" s="539"/>
      <c r="E47" s="443">
        <v>0</v>
      </c>
      <c r="F47" s="444">
        <v>0</v>
      </c>
      <c r="G47" s="445">
        <v>0</v>
      </c>
      <c r="H47" s="451">
        <v>0</v>
      </c>
      <c r="I47" s="456">
        <v>0</v>
      </c>
      <c r="J47" s="456">
        <v>0</v>
      </c>
      <c r="K47" s="456">
        <v>0</v>
      </c>
    </row>
    <row r="48" spans="1:11" s="312" customFormat="1" ht="16.5" customHeight="1">
      <c r="A48" s="534">
        <v>37</v>
      </c>
      <c r="B48" s="545" t="s">
        <v>34</v>
      </c>
      <c r="C48" s="539"/>
      <c r="D48" s="539"/>
      <c r="E48" s="443">
        <v>0</v>
      </c>
      <c r="F48" s="444">
        <v>0</v>
      </c>
      <c r="G48" s="445">
        <v>0</v>
      </c>
      <c r="H48" s="459">
        <v>0</v>
      </c>
      <c r="I48" s="456">
        <v>0</v>
      </c>
      <c r="J48" s="456">
        <v>0</v>
      </c>
      <c r="K48" s="456">
        <v>0</v>
      </c>
    </row>
    <row r="49" spans="1:12" s="312" customFormat="1" ht="16.5" customHeight="1">
      <c r="A49" s="534">
        <v>38</v>
      </c>
      <c r="B49" s="545" t="s">
        <v>35</v>
      </c>
      <c r="C49" s="539"/>
      <c r="D49" s="539"/>
      <c r="E49" s="443">
        <v>0</v>
      </c>
      <c r="F49" s="444">
        <v>0</v>
      </c>
      <c r="G49" s="445">
        <v>0</v>
      </c>
      <c r="H49" s="443">
        <v>0</v>
      </c>
      <c r="I49" s="456">
        <v>0</v>
      </c>
      <c r="J49" s="456">
        <v>0</v>
      </c>
      <c r="K49" s="456">
        <v>0</v>
      </c>
    </row>
    <row r="50" spans="1:12" s="312" customFormat="1" ht="16.5" customHeight="1">
      <c r="A50" s="534">
        <v>39</v>
      </c>
      <c r="B50" s="545" t="s">
        <v>36</v>
      </c>
      <c r="C50" s="539"/>
      <c r="D50" s="539"/>
      <c r="E50" s="443">
        <v>0</v>
      </c>
      <c r="F50" s="444">
        <v>0</v>
      </c>
      <c r="G50" s="445">
        <v>0</v>
      </c>
      <c r="H50" s="443">
        <v>0</v>
      </c>
      <c r="I50" s="456">
        <v>0</v>
      </c>
      <c r="J50" s="456">
        <v>0</v>
      </c>
      <c r="K50" s="456">
        <v>0</v>
      </c>
    </row>
    <row r="51" spans="1:12" s="312" customFormat="1" ht="16.5" customHeight="1">
      <c r="A51" s="534">
        <v>40</v>
      </c>
      <c r="B51" s="545" t="s">
        <v>37</v>
      </c>
      <c r="C51" s="539"/>
      <c r="D51" s="539"/>
      <c r="E51" s="443">
        <v>0</v>
      </c>
      <c r="F51" s="444">
        <v>0</v>
      </c>
      <c r="G51" s="445">
        <v>0</v>
      </c>
      <c r="H51" s="443">
        <v>0</v>
      </c>
      <c r="I51" s="456">
        <v>0</v>
      </c>
      <c r="J51" s="456">
        <v>0</v>
      </c>
      <c r="K51" s="456">
        <v>0</v>
      </c>
    </row>
    <row r="52" spans="1:12" s="312" customFormat="1" ht="16.5" customHeight="1">
      <c r="A52" s="534">
        <v>41</v>
      </c>
      <c r="B52" s="545" t="s">
        <v>224</v>
      </c>
      <c r="C52" s="539"/>
      <c r="D52" s="539"/>
      <c r="E52" s="443">
        <v>0</v>
      </c>
      <c r="F52" s="444">
        <v>0</v>
      </c>
      <c r="G52" s="445">
        <v>0</v>
      </c>
      <c r="H52" s="443">
        <v>0</v>
      </c>
      <c r="I52" s="456">
        <v>0</v>
      </c>
      <c r="J52" s="456">
        <v>0</v>
      </c>
      <c r="K52" s="456">
        <v>0</v>
      </c>
    </row>
    <row r="53" spans="1:12" s="312" customFormat="1" ht="16.5" customHeight="1">
      <c r="A53" s="534">
        <v>42</v>
      </c>
      <c r="B53" s="545" t="s">
        <v>225</v>
      </c>
      <c r="C53" s="539"/>
      <c r="D53" s="539"/>
      <c r="E53" s="443">
        <v>0</v>
      </c>
      <c r="F53" s="444">
        <v>0</v>
      </c>
      <c r="G53" s="445">
        <v>0</v>
      </c>
      <c r="H53" s="443">
        <v>0</v>
      </c>
      <c r="I53" s="456">
        <v>0</v>
      </c>
      <c r="J53" s="456">
        <v>0</v>
      </c>
      <c r="K53" s="456">
        <v>0</v>
      </c>
    </row>
    <row r="54" spans="1:12" s="312" customFormat="1" ht="16.5" customHeight="1">
      <c r="A54" s="534">
        <v>43</v>
      </c>
      <c r="B54" s="545" t="s">
        <v>226</v>
      </c>
      <c r="C54" s="539"/>
      <c r="D54" s="539"/>
      <c r="E54" s="443">
        <v>0</v>
      </c>
      <c r="F54" s="444">
        <v>0</v>
      </c>
      <c r="G54" s="445">
        <v>0</v>
      </c>
      <c r="H54" s="443">
        <v>0</v>
      </c>
      <c r="I54" s="456">
        <v>0</v>
      </c>
      <c r="J54" s="456">
        <v>0</v>
      </c>
      <c r="K54" s="456">
        <v>0</v>
      </c>
    </row>
    <row r="55" spans="1:12" s="312" customFormat="1" ht="16.5" customHeight="1">
      <c r="A55" s="534">
        <v>44</v>
      </c>
      <c r="B55" s="547"/>
      <c r="C55" s="548"/>
      <c r="D55" s="548"/>
      <c r="E55" s="443">
        <v>0</v>
      </c>
      <c r="F55" s="444">
        <v>0</v>
      </c>
      <c r="G55" s="445">
        <v>0</v>
      </c>
      <c r="H55" s="443">
        <v>0</v>
      </c>
      <c r="I55" s="456">
        <v>0</v>
      </c>
      <c r="J55" s="456">
        <v>0</v>
      </c>
      <c r="K55" s="456">
        <v>0</v>
      </c>
    </row>
    <row r="56" spans="1:12" s="312" customFormat="1" ht="16.5" customHeight="1" thickBot="1">
      <c r="A56" s="549">
        <v>45</v>
      </c>
      <c r="B56" s="550"/>
      <c r="C56" s="551"/>
      <c r="D56" s="551"/>
      <c r="E56" s="476">
        <v>0</v>
      </c>
      <c r="F56" s="477">
        <v>0</v>
      </c>
      <c r="G56" s="478">
        <v>0</v>
      </c>
      <c r="H56" s="476">
        <v>0</v>
      </c>
      <c r="I56" s="479">
        <v>0</v>
      </c>
      <c r="J56" s="479">
        <v>0</v>
      </c>
      <c r="K56" s="479">
        <v>0</v>
      </c>
    </row>
    <row r="57" spans="1:12" s="312" customFormat="1" ht="7.5" customHeight="1">
      <c r="A57" s="552"/>
      <c r="B57" s="553"/>
      <c r="C57" s="554"/>
      <c r="D57" s="554"/>
      <c r="E57" s="555"/>
      <c r="F57" s="556"/>
      <c r="G57" s="555"/>
      <c r="H57" s="555"/>
      <c r="I57" s="555"/>
      <c r="J57" s="555"/>
      <c r="K57" s="555"/>
    </row>
    <row r="58" spans="1:12" s="312" customFormat="1" ht="20.25" customHeight="1">
      <c r="A58" s="557" t="s">
        <v>181</v>
      </c>
      <c r="B58" s="558"/>
      <c r="C58" s="559"/>
      <c r="D58" s="559"/>
      <c r="E58" s="559"/>
      <c r="F58" s="560"/>
      <c r="G58" s="561"/>
      <c r="H58" s="356">
        <f>SUM(H24:H55,H18:H22,H16:H17,H13:H14)</f>
        <v>42.99</v>
      </c>
      <c r="I58" s="560"/>
      <c r="J58" s="560"/>
      <c r="K58" s="562"/>
      <c r="L58" s="562"/>
    </row>
    <row r="59" spans="1:12" s="312" customFormat="1" ht="20.25" customHeight="1">
      <c r="A59" s="557"/>
      <c r="B59" s="558"/>
      <c r="C59" s="559"/>
      <c r="D59" s="559"/>
      <c r="E59" s="559"/>
      <c r="F59" s="560"/>
      <c r="G59" s="561"/>
      <c r="H59" s="560"/>
      <c r="I59" s="560"/>
      <c r="J59" s="560"/>
      <c r="K59" s="562"/>
      <c r="L59" s="562"/>
    </row>
    <row r="60" spans="1:12" s="312" customFormat="1" ht="18.75" customHeight="1">
      <c r="A60" s="563"/>
      <c r="B60" s="564" t="s">
        <v>182</v>
      </c>
      <c r="C60" s="565"/>
      <c r="D60" s="566"/>
      <c r="E60" s="567"/>
      <c r="F60" s="568" t="s">
        <v>40</v>
      </c>
      <c r="G60" s="689" t="s">
        <v>227</v>
      </c>
      <c r="H60" s="689"/>
      <c r="I60" s="689"/>
    </row>
    <row r="61" spans="1:12" s="312" customFormat="1" ht="18" customHeight="1">
      <c r="A61" s="535"/>
      <c r="B61" s="501"/>
      <c r="C61" s="501"/>
      <c r="D61" s="501"/>
      <c r="E61" s="501"/>
      <c r="F61" s="501"/>
    </row>
    <row r="62" spans="1:12" s="312" customFormat="1" ht="20.100000000000001" customHeight="1">
      <c r="A62" s="569"/>
      <c r="B62" s="535"/>
      <c r="C62" s="535"/>
      <c r="D62" s="535"/>
      <c r="E62" s="535"/>
      <c r="F62" s="535"/>
      <c r="G62" s="535"/>
      <c r="H62" s="535"/>
      <c r="I62" s="535"/>
      <c r="J62" s="535"/>
      <c r="K62" s="535"/>
      <c r="L62" s="535"/>
    </row>
    <row r="63" spans="1:12" s="312" customFormat="1" ht="20.100000000000001" customHeight="1">
      <c r="A63" s="569"/>
      <c r="B63" s="535"/>
      <c r="C63" s="535"/>
      <c r="D63" s="535"/>
      <c r="E63" s="535"/>
      <c r="F63" s="535"/>
      <c r="G63" s="535"/>
      <c r="H63" s="535"/>
      <c r="I63" s="535"/>
      <c r="J63" s="535"/>
      <c r="K63" s="535"/>
      <c r="L63" s="535"/>
    </row>
  </sheetData>
  <mergeCells count="21">
    <mergeCell ref="B22:D22"/>
    <mergeCell ref="B23:D23"/>
    <mergeCell ref="G60:I60"/>
    <mergeCell ref="C16:D16"/>
    <mergeCell ref="B11:D11"/>
    <mergeCell ref="B12:B21"/>
    <mergeCell ref="C12:D12"/>
    <mergeCell ref="C14:D14"/>
    <mergeCell ref="E3:K3"/>
    <mergeCell ref="E4:K4"/>
    <mergeCell ref="E5:K5"/>
    <mergeCell ref="B8:D10"/>
    <mergeCell ref="C15:D15"/>
    <mergeCell ref="I9:I10"/>
    <mergeCell ref="J9:J10"/>
    <mergeCell ref="E8:G8"/>
    <mergeCell ref="H8:H10"/>
    <mergeCell ref="I8:K8"/>
    <mergeCell ref="F9:F10"/>
    <mergeCell ref="G9:G10"/>
    <mergeCell ref="K9:K10"/>
  </mergeCells>
  <phoneticPr fontId="0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16384" width="9.140625" style="376"/>
  </cols>
  <sheetData>
    <row r="1" spans="1:13" ht="20.100000000000001" customHeight="1">
      <c r="A1" s="397" t="s">
        <v>0</v>
      </c>
      <c r="B1" s="312"/>
      <c r="C1" s="375"/>
      <c r="D1" s="375"/>
      <c r="E1" s="375"/>
      <c r="F1" s="375"/>
      <c r="G1" s="375"/>
      <c r="H1" s="312"/>
      <c r="I1" s="415"/>
      <c r="J1" s="415"/>
      <c r="K1" s="415" t="s">
        <v>1</v>
      </c>
      <c r="L1" s="312"/>
      <c r="M1" s="312"/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E2" s="312"/>
      <c r="F2" s="481" t="s">
        <v>163</v>
      </c>
      <c r="G2" s="480"/>
      <c r="H2" s="480"/>
      <c r="I2" s="480"/>
      <c r="J2" s="480"/>
      <c r="K2" s="480"/>
      <c r="L2" s="312"/>
      <c r="M2" s="312"/>
    </row>
    <row r="3" spans="1:13" ht="20.100000000000001" customHeight="1">
      <c r="A3" s="474" t="s">
        <v>113</v>
      </c>
      <c r="B3" s="377" t="s">
        <v>3</v>
      </c>
      <c r="C3" s="375"/>
      <c r="D3" s="417" t="s">
        <v>80</v>
      </c>
      <c r="E3" s="645" t="s">
        <v>190</v>
      </c>
      <c r="F3" s="646"/>
      <c r="G3" s="646"/>
      <c r="H3" s="646"/>
      <c r="I3" s="646"/>
      <c r="J3" s="646"/>
      <c r="K3" s="646"/>
      <c r="L3" s="312"/>
      <c r="M3" s="312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  <c r="L4" s="312"/>
      <c r="M4" s="312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  <c r="L5" s="312"/>
      <c r="M5" s="312"/>
    </row>
    <row r="6" spans="1:13" ht="20.100000000000001" customHeight="1">
      <c r="A6" s="422"/>
      <c r="B6" s="375"/>
      <c r="C6" s="379"/>
      <c r="D6" s="423"/>
      <c r="E6" s="312"/>
      <c r="F6" s="424"/>
      <c r="G6" s="415" t="s">
        <v>4</v>
      </c>
      <c r="H6" s="482">
        <v>2014</v>
      </c>
      <c r="I6" s="312"/>
      <c r="J6" s="312"/>
      <c r="K6" s="312"/>
      <c r="L6" s="312"/>
      <c r="M6" s="312"/>
    </row>
    <row r="7" spans="1:13" ht="20.100000000000001" customHeight="1" thickBot="1">
      <c r="A7" s="425"/>
      <c r="B7" s="375"/>
      <c r="C7" s="379"/>
      <c r="D7" s="380"/>
      <c r="E7" s="379"/>
      <c r="F7" s="426"/>
      <c r="G7" s="312"/>
      <c r="H7" s="312"/>
      <c r="I7" s="312"/>
      <c r="J7" s="312"/>
      <c r="K7" s="312"/>
      <c r="L7" s="312"/>
      <c r="M7" s="312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  <c r="L8" s="312"/>
      <c r="M8" s="312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L9" s="312"/>
      <c r="M9" s="427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  <c r="L10" s="312"/>
      <c r="M10" s="312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570">
        <v>0</v>
      </c>
      <c r="F12" s="430">
        <v>914.5</v>
      </c>
      <c r="G12" s="431">
        <v>6065.26</v>
      </c>
      <c r="H12" s="570">
        <v>6979.76</v>
      </c>
      <c r="I12" s="432">
        <v>0</v>
      </c>
      <c r="J12" s="432">
        <v>0</v>
      </c>
      <c r="K12" s="432">
        <v>0</v>
      </c>
      <c r="L12" s="312"/>
      <c r="M12" s="312"/>
    </row>
    <row r="13" spans="1:13" ht="16.5" customHeight="1">
      <c r="A13" s="398">
        <v>2</v>
      </c>
      <c r="B13" s="635"/>
      <c r="C13" s="433" t="s">
        <v>167</v>
      </c>
      <c r="D13" s="381"/>
      <c r="E13" s="288">
        <v>0</v>
      </c>
      <c r="F13" s="435">
        <v>0</v>
      </c>
      <c r="G13" s="436">
        <v>0</v>
      </c>
      <c r="H13" s="288">
        <v>0</v>
      </c>
      <c r="I13" s="437">
        <v>0</v>
      </c>
      <c r="J13" s="437">
        <v>0</v>
      </c>
      <c r="K13" s="437">
        <v>0</v>
      </c>
      <c r="L13" s="312"/>
      <c r="M13" s="312"/>
    </row>
    <row r="14" spans="1:13" ht="16.5" customHeight="1">
      <c r="A14" s="398">
        <v>3</v>
      </c>
      <c r="B14" s="635"/>
      <c r="C14" s="639" t="s">
        <v>168</v>
      </c>
      <c r="D14" s="640"/>
      <c r="E14" s="297">
        <v>0</v>
      </c>
      <c r="F14" s="439">
        <v>914.5</v>
      </c>
      <c r="G14" s="440">
        <v>6065.26</v>
      </c>
      <c r="H14" s="571">
        <v>6979.76</v>
      </c>
      <c r="I14" s="442">
        <v>0</v>
      </c>
      <c r="J14" s="442">
        <v>0</v>
      </c>
      <c r="K14" s="442">
        <v>0</v>
      </c>
      <c r="L14" s="312"/>
      <c r="M14" s="312"/>
    </row>
    <row r="15" spans="1:13" ht="16.5" customHeight="1">
      <c r="A15" s="398">
        <v>4</v>
      </c>
      <c r="B15" s="635"/>
      <c r="C15" s="641" t="s">
        <v>13</v>
      </c>
      <c r="D15" s="642"/>
      <c r="E15" s="293">
        <v>0</v>
      </c>
      <c r="F15" s="444">
        <v>0</v>
      </c>
      <c r="G15" s="445">
        <v>0</v>
      </c>
      <c r="H15" s="293">
        <v>0</v>
      </c>
      <c r="I15" s="446">
        <v>0</v>
      </c>
      <c r="J15" s="446">
        <v>0</v>
      </c>
      <c r="K15" s="446">
        <v>0</v>
      </c>
      <c r="L15" s="312"/>
      <c r="M15" s="312"/>
    </row>
    <row r="16" spans="1:13" ht="30.6" customHeight="1">
      <c r="A16" s="398">
        <v>5</v>
      </c>
      <c r="B16" s="635"/>
      <c r="C16" s="643" t="s">
        <v>169</v>
      </c>
      <c r="D16" s="644"/>
      <c r="E16" s="288">
        <v>0</v>
      </c>
      <c r="F16" s="435">
        <v>0</v>
      </c>
      <c r="G16" s="436">
        <v>0</v>
      </c>
      <c r="H16" s="288">
        <v>0</v>
      </c>
      <c r="I16" s="437">
        <v>0</v>
      </c>
      <c r="J16" s="437">
        <v>0</v>
      </c>
      <c r="K16" s="437">
        <v>0</v>
      </c>
      <c r="L16" s="312"/>
      <c r="M16" s="312"/>
    </row>
    <row r="17" spans="1:11" ht="16.5" customHeight="1">
      <c r="A17" s="398">
        <v>6</v>
      </c>
      <c r="B17" s="635"/>
      <c r="C17" s="433" t="s">
        <v>170</v>
      </c>
      <c r="D17" s="382"/>
      <c r="E17" s="447">
        <v>0</v>
      </c>
      <c r="F17" s="448">
        <v>0</v>
      </c>
      <c r="G17" s="449">
        <v>0</v>
      </c>
      <c r="H17" s="447">
        <v>0</v>
      </c>
      <c r="I17" s="450">
        <v>0</v>
      </c>
      <c r="J17" s="450">
        <v>0</v>
      </c>
      <c r="K17" s="450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443">
        <v>0</v>
      </c>
      <c r="F18" s="444">
        <v>0</v>
      </c>
      <c r="G18" s="292">
        <v>72.260000000000005</v>
      </c>
      <c r="H18" s="305">
        <v>72.260000000000005</v>
      </c>
      <c r="I18" s="446">
        <v>0</v>
      </c>
      <c r="J18" s="446">
        <v>0</v>
      </c>
      <c r="K18" s="446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443">
        <v>0</v>
      </c>
      <c r="F19" s="444">
        <v>0</v>
      </c>
      <c r="G19" s="445">
        <v>0</v>
      </c>
      <c r="H19" s="443">
        <v>0</v>
      </c>
      <c r="I19" s="446">
        <v>0</v>
      </c>
      <c r="J19" s="446">
        <v>0</v>
      </c>
      <c r="K19" s="446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443">
        <v>0</v>
      </c>
      <c r="F20" s="444">
        <v>0</v>
      </c>
      <c r="G20" s="445">
        <v>0</v>
      </c>
      <c r="H20" s="443">
        <v>0</v>
      </c>
      <c r="I20" s="446">
        <v>0</v>
      </c>
      <c r="J20" s="446">
        <v>0</v>
      </c>
      <c r="K20" s="446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443">
        <v>0</v>
      </c>
      <c r="F21" s="291">
        <v>0.11</v>
      </c>
      <c r="G21" s="292">
        <v>1.29</v>
      </c>
      <c r="H21" s="293">
        <v>1.4</v>
      </c>
      <c r="I21" s="446">
        <v>0</v>
      </c>
      <c r="J21" s="446">
        <v>0</v>
      </c>
      <c r="K21" s="446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452">
        <v>0</v>
      </c>
      <c r="F22" s="453">
        <v>0</v>
      </c>
      <c r="G22" s="454">
        <v>0</v>
      </c>
      <c r="H22" s="452">
        <v>0</v>
      </c>
      <c r="I22" s="455">
        <v>0</v>
      </c>
      <c r="J22" s="455">
        <v>0</v>
      </c>
      <c r="K22" s="455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293">
        <v>0</v>
      </c>
      <c r="F23" s="443">
        <v>0</v>
      </c>
      <c r="G23" s="443">
        <v>0</v>
      </c>
      <c r="H23" s="293">
        <v>0</v>
      </c>
      <c r="I23" s="443">
        <v>0</v>
      </c>
      <c r="J23" s="443">
        <v>0</v>
      </c>
      <c r="K23" s="293">
        <v>0.3</v>
      </c>
    </row>
    <row r="24" spans="1:11" ht="16.5" customHeight="1">
      <c r="A24" s="398">
        <v>13</v>
      </c>
      <c r="B24" s="383"/>
      <c r="C24" s="384"/>
      <c r="D24" s="408" t="s">
        <v>172</v>
      </c>
      <c r="E24" s="288">
        <v>0</v>
      </c>
      <c r="F24" s="295">
        <v>0</v>
      </c>
      <c r="G24" s="436">
        <v>0</v>
      </c>
      <c r="H24" s="288">
        <v>0</v>
      </c>
      <c r="I24" s="298">
        <v>0</v>
      </c>
      <c r="J24" s="457">
        <v>0</v>
      </c>
      <c r="K24" s="298">
        <v>0.18</v>
      </c>
    </row>
    <row r="25" spans="1:11" ht="16.5" customHeight="1">
      <c r="A25" s="398">
        <v>14</v>
      </c>
      <c r="B25" s="385"/>
      <c r="C25" s="312"/>
      <c r="D25" s="389" t="s">
        <v>173</v>
      </c>
      <c r="E25" s="289">
        <v>0</v>
      </c>
      <c r="F25" s="448">
        <v>0</v>
      </c>
      <c r="G25" s="449">
        <v>0</v>
      </c>
      <c r="H25" s="289">
        <v>0</v>
      </c>
      <c r="I25" s="458">
        <v>0</v>
      </c>
      <c r="J25" s="458">
        <v>0</v>
      </c>
      <c r="K25" s="306">
        <v>0.12</v>
      </c>
    </row>
    <row r="26" spans="1:11" ht="16.5" customHeight="1">
      <c r="A26" s="398">
        <v>15</v>
      </c>
      <c r="B26" s="386" t="s">
        <v>174</v>
      </c>
      <c r="C26" s="387"/>
      <c r="D26" s="387"/>
      <c r="E26" s="443">
        <v>0.12</v>
      </c>
      <c r="F26" s="444">
        <v>0</v>
      </c>
      <c r="G26" s="445">
        <v>0</v>
      </c>
      <c r="H26" s="443">
        <v>0.12</v>
      </c>
      <c r="I26" s="456">
        <v>0</v>
      </c>
      <c r="J26" s="456">
        <v>0</v>
      </c>
      <c r="K26" s="456">
        <v>0.11</v>
      </c>
    </row>
    <row r="27" spans="1:11" ht="16.5" customHeight="1">
      <c r="A27" s="398">
        <v>16</v>
      </c>
      <c r="B27" s="386" t="s">
        <v>19</v>
      </c>
      <c r="C27" s="387"/>
      <c r="D27" s="387"/>
      <c r="E27" s="443">
        <v>0</v>
      </c>
      <c r="F27" s="444">
        <v>0</v>
      </c>
      <c r="G27" s="445">
        <v>0</v>
      </c>
      <c r="H27" s="443">
        <v>0</v>
      </c>
      <c r="I27" s="456">
        <v>0</v>
      </c>
      <c r="J27" s="456">
        <v>0</v>
      </c>
      <c r="K27" s="307">
        <v>0.42</v>
      </c>
    </row>
    <row r="28" spans="1:11" ht="16.5" customHeight="1">
      <c r="A28" s="398">
        <v>17</v>
      </c>
      <c r="B28" s="403" t="s">
        <v>20</v>
      </c>
      <c r="C28" s="488"/>
      <c r="D28" s="488"/>
      <c r="E28" s="293">
        <v>0</v>
      </c>
      <c r="F28" s="444">
        <v>0</v>
      </c>
      <c r="G28" s="445">
        <v>0</v>
      </c>
      <c r="H28" s="293">
        <v>0</v>
      </c>
      <c r="I28" s="456">
        <v>0</v>
      </c>
      <c r="J28" s="456">
        <v>0</v>
      </c>
      <c r="K28" s="307">
        <v>7.0000000000000007E-2</v>
      </c>
    </row>
    <row r="29" spans="1:11" ht="16.5" customHeight="1">
      <c r="A29" s="398">
        <v>18</v>
      </c>
      <c r="B29" s="388" t="s">
        <v>175</v>
      </c>
      <c r="C29" s="389"/>
      <c r="D29" s="389"/>
      <c r="E29" s="443">
        <v>0</v>
      </c>
      <c r="F29" s="444">
        <v>0</v>
      </c>
      <c r="G29" s="445">
        <v>0</v>
      </c>
      <c r="H29" s="443">
        <v>0</v>
      </c>
      <c r="I29" s="456">
        <v>0</v>
      </c>
      <c r="J29" s="456">
        <v>0</v>
      </c>
      <c r="K29" s="456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443">
        <v>0</v>
      </c>
      <c r="F30" s="444">
        <v>0</v>
      </c>
      <c r="G30" s="445">
        <v>0</v>
      </c>
      <c r="H30" s="443">
        <v>0</v>
      </c>
      <c r="I30" s="456">
        <v>0</v>
      </c>
      <c r="J30" s="456">
        <v>0</v>
      </c>
      <c r="K30" s="456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443">
        <v>0</v>
      </c>
      <c r="F31" s="444">
        <v>0</v>
      </c>
      <c r="G31" s="445">
        <v>0</v>
      </c>
      <c r="H31" s="443">
        <v>0</v>
      </c>
      <c r="I31" s="456">
        <v>0</v>
      </c>
      <c r="J31" s="456">
        <v>0</v>
      </c>
      <c r="K31" s="307">
        <v>7.0000000000000007E-2</v>
      </c>
    </row>
    <row r="32" spans="1:11" ht="16.5" customHeight="1">
      <c r="A32" s="398">
        <v>21</v>
      </c>
      <c r="B32" s="403" t="s">
        <v>22</v>
      </c>
      <c r="C32" s="488"/>
      <c r="D32" s="488"/>
      <c r="E32" s="443">
        <v>0</v>
      </c>
      <c r="F32" s="291">
        <v>0</v>
      </c>
      <c r="G32" s="445">
        <v>0</v>
      </c>
      <c r="H32" s="293">
        <v>0</v>
      </c>
      <c r="I32" s="456">
        <v>0</v>
      </c>
      <c r="J32" s="456">
        <v>0</v>
      </c>
      <c r="K32" s="456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443">
        <v>0</v>
      </c>
      <c r="F33" s="444">
        <v>0</v>
      </c>
      <c r="G33" s="445">
        <v>0</v>
      </c>
      <c r="H33" s="443">
        <v>0</v>
      </c>
      <c r="I33" s="456">
        <v>0</v>
      </c>
      <c r="J33" s="456">
        <v>0</v>
      </c>
      <c r="K33" s="456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443">
        <v>0</v>
      </c>
      <c r="F34" s="444">
        <v>0</v>
      </c>
      <c r="G34" s="445">
        <v>0</v>
      </c>
      <c r="H34" s="443">
        <v>0</v>
      </c>
      <c r="I34" s="456">
        <v>0</v>
      </c>
      <c r="J34" s="456">
        <v>0</v>
      </c>
      <c r="K34" s="456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443">
        <v>0</v>
      </c>
      <c r="F35" s="444">
        <v>0</v>
      </c>
      <c r="G35" s="445">
        <v>0</v>
      </c>
      <c r="H35" s="443">
        <v>0</v>
      </c>
      <c r="I35" s="456">
        <v>0</v>
      </c>
      <c r="J35" s="456">
        <v>0</v>
      </c>
      <c r="K35" s="456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443">
        <v>0</v>
      </c>
      <c r="F36" s="444">
        <v>0</v>
      </c>
      <c r="G36" s="445">
        <v>0</v>
      </c>
      <c r="H36" s="443">
        <v>0</v>
      </c>
      <c r="I36" s="456">
        <v>0</v>
      </c>
      <c r="J36" s="456">
        <v>0</v>
      </c>
      <c r="K36" s="456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443">
        <v>0</v>
      </c>
      <c r="F37" s="444">
        <v>0</v>
      </c>
      <c r="G37" s="445">
        <v>0</v>
      </c>
      <c r="H37" s="443">
        <v>0</v>
      </c>
      <c r="I37" s="456">
        <v>0</v>
      </c>
      <c r="J37" s="456">
        <v>0</v>
      </c>
      <c r="K37" s="456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443">
        <v>0</v>
      </c>
      <c r="F38" s="444">
        <v>0</v>
      </c>
      <c r="G38" s="445">
        <v>0</v>
      </c>
      <c r="H38" s="443">
        <v>0</v>
      </c>
      <c r="I38" s="456">
        <v>0</v>
      </c>
      <c r="J38" s="456">
        <v>0</v>
      </c>
      <c r="K38" s="456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443">
        <v>0</v>
      </c>
      <c r="F39" s="444">
        <v>0</v>
      </c>
      <c r="G39" s="445">
        <v>0</v>
      </c>
      <c r="H39" s="443">
        <v>0</v>
      </c>
      <c r="I39" s="456">
        <v>0</v>
      </c>
      <c r="J39" s="456">
        <v>0</v>
      </c>
      <c r="K39" s="456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443">
        <v>0</v>
      </c>
      <c r="F40" s="444">
        <v>0</v>
      </c>
      <c r="G40" s="445">
        <v>0</v>
      </c>
      <c r="H40" s="443">
        <v>0</v>
      </c>
      <c r="I40" s="456">
        <v>0</v>
      </c>
      <c r="J40" s="456">
        <v>0</v>
      </c>
      <c r="K40" s="456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443">
        <v>0</v>
      </c>
      <c r="F41" s="444">
        <v>0</v>
      </c>
      <c r="G41" s="445">
        <v>0</v>
      </c>
      <c r="H41" s="443">
        <v>0</v>
      </c>
      <c r="I41" s="456">
        <v>0</v>
      </c>
      <c r="J41" s="456">
        <v>0</v>
      </c>
      <c r="K41" s="456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443">
        <v>0</v>
      </c>
      <c r="F42" s="444">
        <v>0</v>
      </c>
      <c r="G42" s="445">
        <v>0</v>
      </c>
      <c r="H42" s="443">
        <v>0</v>
      </c>
      <c r="I42" s="456">
        <v>0</v>
      </c>
      <c r="J42" s="456">
        <v>0</v>
      </c>
      <c r="K42" s="456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443">
        <v>0</v>
      </c>
      <c r="F43" s="444">
        <v>0</v>
      </c>
      <c r="G43" s="445">
        <v>0</v>
      </c>
      <c r="H43" s="443">
        <v>0</v>
      </c>
      <c r="I43" s="456">
        <v>0</v>
      </c>
      <c r="J43" s="456">
        <v>0</v>
      </c>
      <c r="K43" s="456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443">
        <v>0</v>
      </c>
      <c r="F44" s="444">
        <v>0</v>
      </c>
      <c r="G44" s="445">
        <v>0</v>
      </c>
      <c r="H44" s="443">
        <v>0</v>
      </c>
      <c r="I44" s="456">
        <v>0</v>
      </c>
      <c r="J44" s="456">
        <v>0</v>
      </c>
      <c r="K44" s="456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443">
        <v>0</v>
      </c>
      <c r="F45" s="444">
        <v>0</v>
      </c>
      <c r="G45" s="445">
        <v>0</v>
      </c>
      <c r="H45" s="443">
        <v>0</v>
      </c>
      <c r="I45" s="456">
        <v>0</v>
      </c>
      <c r="J45" s="456">
        <v>0</v>
      </c>
      <c r="K45" s="456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443">
        <v>0</v>
      </c>
      <c r="F46" s="444">
        <v>0</v>
      </c>
      <c r="G46" s="445">
        <v>0</v>
      </c>
      <c r="H46" s="443">
        <v>0</v>
      </c>
      <c r="I46" s="456">
        <v>0</v>
      </c>
      <c r="J46" s="456">
        <v>0</v>
      </c>
      <c r="K46" s="456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443">
        <v>0</v>
      </c>
      <c r="F47" s="444">
        <v>0</v>
      </c>
      <c r="G47" s="445">
        <v>0</v>
      </c>
      <c r="H47" s="451">
        <v>0</v>
      </c>
      <c r="I47" s="456">
        <v>0</v>
      </c>
      <c r="J47" s="456">
        <v>0</v>
      </c>
      <c r="K47" s="456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443">
        <v>0</v>
      </c>
      <c r="F48" s="291">
        <v>0</v>
      </c>
      <c r="G48" s="445">
        <v>0</v>
      </c>
      <c r="H48" s="294">
        <v>0</v>
      </c>
      <c r="I48" s="307">
        <v>0</v>
      </c>
      <c r="J48" s="456">
        <v>0</v>
      </c>
      <c r="K48" s="456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443">
        <v>0</v>
      </c>
      <c r="F49" s="444">
        <v>0</v>
      </c>
      <c r="G49" s="445">
        <v>0</v>
      </c>
      <c r="H49" s="443">
        <v>0</v>
      </c>
      <c r="I49" s="456">
        <v>0</v>
      </c>
      <c r="J49" s="456">
        <v>0</v>
      </c>
      <c r="K49" s="456">
        <v>0</v>
      </c>
      <c r="L49" s="312"/>
    </row>
    <row r="50" spans="1:12" ht="16.5" customHeight="1">
      <c r="A50" s="398">
        <v>39</v>
      </c>
      <c r="B50" s="403" t="s">
        <v>36</v>
      </c>
      <c r="C50" s="488"/>
      <c r="D50" s="488"/>
      <c r="E50" s="443">
        <v>0</v>
      </c>
      <c r="F50" s="444">
        <v>0</v>
      </c>
      <c r="G50" s="445">
        <v>0</v>
      </c>
      <c r="H50" s="443">
        <v>0</v>
      </c>
      <c r="I50" s="456">
        <v>0</v>
      </c>
      <c r="J50" s="456">
        <v>0</v>
      </c>
      <c r="K50" s="456">
        <v>0</v>
      </c>
      <c r="L50" s="312"/>
    </row>
    <row r="51" spans="1:12" ht="16.5" customHeight="1">
      <c r="A51" s="398">
        <v>40</v>
      </c>
      <c r="B51" s="403" t="s">
        <v>37</v>
      </c>
      <c r="C51" s="488"/>
      <c r="D51" s="488"/>
      <c r="E51" s="443">
        <v>0</v>
      </c>
      <c r="F51" s="444">
        <v>0</v>
      </c>
      <c r="G51" s="445">
        <v>0</v>
      </c>
      <c r="H51" s="443">
        <v>0</v>
      </c>
      <c r="I51" s="456">
        <v>0</v>
      </c>
      <c r="J51" s="456">
        <v>0</v>
      </c>
      <c r="K51" s="456">
        <v>0</v>
      </c>
      <c r="L51" s="312"/>
    </row>
    <row r="52" spans="1:12" ht="16.5" customHeight="1">
      <c r="A52" s="398">
        <v>41</v>
      </c>
      <c r="B52" s="403" t="s">
        <v>38</v>
      </c>
      <c r="C52" s="488"/>
      <c r="D52" s="488"/>
      <c r="E52" s="443">
        <v>0</v>
      </c>
      <c r="F52" s="444">
        <v>0</v>
      </c>
      <c r="G52" s="445">
        <v>0</v>
      </c>
      <c r="H52" s="443">
        <v>0</v>
      </c>
      <c r="I52" s="456">
        <v>0</v>
      </c>
      <c r="J52" s="456">
        <v>0</v>
      </c>
      <c r="K52" s="456">
        <v>0</v>
      </c>
      <c r="L52" s="312"/>
    </row>
    <row r="53" spans="1:12" ht="16.5" customHeight="1">
      <c r="A53" s="398">
        <v>42</v>
      </c>
      <c r="B53" s="403" t="s">
        <v>39</v>
      </c>
      <c r="C53" s="488"/>
      <c r="D53" s="488"/>
      <c r="E53" s="443">
        <v>0</v>
      </c>
      <c r="F53" s="444">
        <v>0</v>
      </c>
      <c r="G53" s="445">
        <v>0</v>
      </c>
      <c r="H53" s="443">
        <v>0</v>
      </c>
      <c r="I53" s="456">
        <v>0</v>
      </c>
      <c r="J53" s="456">
        <v>0</v>
      </c>
      <c r="K53" s="456">
        <v>0</v>
      </c>
      <c r="L53" s="312"/>
    </row>
    <row r="54" spans="1:12" ht="16.5" customHeight="1">
      <c r="A54" s="398">
        <v>43</v>
      </c>
      <c r="B54" s="403" t="s">
        <v>180</v>
      </c>
      <c r="C54" s="488"/>
      <c r="D54" s="488" t="s">
        <v>228</v>
      </c>
      <c r="E54" s="443">
        <v>0</v>
      </c>
      <c r="F54" s="444">
        <v>0</v>
      </c>
      <c r="G54" s="445">
        <v>0</v>
      </c>
      <c r="H54" s="443">
        <v>0</v>
      </c>
      <c r="I54" s="456">
        <v>0</v>
      </c>
      <c r="J54" s="456">
        <v>0</v>
      </c>
      <c r="K54" s="456">
        <v>0</v>
      </c>
      <c r="L54" s="312"/>
    </row>
    <row r="55" spans="1:12" ht="16.5" customHeight="1">
      <c r="A55" s="398">
        <v>44</v>
      </c>
      <c r="B55" s="695" t="s">
        <v>205</v>
      </c>
      <c r="C55" s="696"/>
      <c r="D55" s="697"/>
      <c r="E55" s="443">
        <v>0</v>
      </c>
      <c r="F55" s="444">
        <v>0</v>
      </c>
      <c r="G55" s="445">
        <v>0</v>
      </c>
      <c r="H55" s="443">
        <v>0</v>
      </c>
      <c r="I55" s="456">
        <v>0</v>
      </c>
      <c r="J55" s="456">
        <v>0</v>
      </c>
      <c r="K55" s="456">
        <v>0</v>
      </c>
      <c r="L55" s="312"/>
    </row>
    <row r="56" spans="1:12" ht="16.5" customHeight="1" thickBot="1">
      <c r="A56" s="399">
        <v>45</v>
      </c>
      <c r="B56" s="390"/>
      <c r="C56" s="391"/>
      <c r="D56" s="391"/>
      <c r="E56" s="476">
        <v>0</v>
      </c>
      <c r="F56" s="477">
        <v>0</v>
      </c>
      <c r="G56" s="478">
        <v>0</v>
      </c>
      <c r="H56" s="476">
        <v>0</v>
      </c>
      <c r="I56" s="479">
        <v>0</v>
      </c>
      <c r="J56" s="479">
        <v>0</v>
      </c>
      <c r="K56" s="479">
        <v>0</v>
      </c>
      <c r="L56" s="312"/>
    </row>
    <row r="57" spans="1:12" ht="7.5" customHeight="1">
      <c r="A57" s="400"/>
      <c r="B57" s="409"/>
      <c r="C57" s="392"/>
      <c r="D57" s="392"/>
      <c r="E57" s="460"/>
      <c r="F57" s="461"/>
      <c r="G57" s="460"/>
      <c r="H57" s="460"/>
      <c r="I57" s="460"/>
      <c r="J57" s="460"/>
      <c r="K57" s="460"/>
      <c r="L57" s="312"/>
    </row>
    <row r="58" spans="1:12" ht="20.25" customHeight="1">
      <c r="A58" s="462" t="s">
        <v>181</v>
      </c>
      <c r="B58" s="463"/>
      <c r="C58" s="464"/>
      <c r="D58" s="464"/>
      <c r="E58" s="466" t="s">
        <v>229</v>
      </c>
      <c r="F58" s="466"/>
      <c r="G58" s="466"/>
      <c r="H58" s="356">
        <f>SUM(H24:H55,H18:H22,H16:H17,H13:H14)</f>
        <v>7053.54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 t="s">
        <v>204</v>
      </c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 t="s">
        <v>247</v>
      </c>
      <c r="F60" s="414" t="s">
        <v>40</v>
      </c>
      <c r="G60" s="671" t="s">
        <v>206</v>
      </c>
      <c r="H60" s="672"/>
      <c r="I60" s="312"/>
      <c r="J60" s="312"/>
      <c r="K60" s="312"/>
      <c r="L60" s="312"/>
    </row>
    <row r="61" spans="1:12" ht="18" customHeight="1">
      <c r="A61" s="376"/>
      <c r="B61" s="375"/>
      <c r="C61" s="375"/>
      <c r="D61" s="375"/>
      <c r="E61" s="375"/>
      <c r="F61" s="375"/>
      <c r="G61" s="312"/>
      <c r="H61" s="312"/>
      <c r="I61" s="312"/>
      <c r="J61" s="312"/>
      <c r="K61" s="312"/>
      <c r="L61" s="312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  <c r="I62" s="312"/>
      <c r="J62" s="312"/>
      <c r="K62" s="312"/>
      <c r="L62" s="312"/>
    </row>
    <row r="63" spans="1:12" ht="20.100000000000001" customHeight="1">
      <c r="A63" s="312"/>
      <c r="B63" s="312"/>
      <c r="C63" s="312"/>
      <c r="D63" s="472" t="s">
        <v>186</v>
      </c>
      <c r="E63" s="628" t="s">
        <v>187</v>
      </c>
      <c r="F63" s="629"/>
      <c r="G63" s="630" t="s">
        <v>188</v>
      </c>
      <c r="H63" s="631"/>
      <c r="I63" s="312"/>
      <c r="J63" s="312"/>
      <c r="K63" s="312"/>
      <c r="L63" s="312"/>
    </row>
  </sheetData>
  <mergeCells count="26">
    <mergeCell ref="B8:D10"/>
    <mergeCell ref="I8:K8"/>
    <mergeCell ref="H8:H10"/>
    <mergeCell ref="E8:G8"/>
    <mergeCell ref="F9:F10"/>
    <mergeCell ref="G9:G10"/>
    <mergeCell ref="I9:I10"/>
    <mergeCell ref="G63:H63"/>
    <mergeCell ref="E62:F62"/>
    <mergeCell ref="G62:H62"/>
    <mergeCell ref="E3:K3"/>
    <mergeCell ref="E4:K4"/>
    <mergeCell ref="E5:K5"/>
    <mergeCell ref="K9:K10"/>
    <mergeCell ref="J9:J10"/>
    <mergeCell ref="G60:H60"/>
    <mergeCell ref="B11:D11"/>
    <mergeCell ref="B12:B21"/>
    <mergeCell ref="C12:D12"/>
    <mergeCell ref="C14:D14"/>
    <mergeCell ref="E63:F63"/>
    <mergeCell ref="B55:D55"/>
    <mergeCell ref="B22:D22"/>
    <mergeCell ref="B23:D23"/>
    <mergeCell ref="C15:D15"/>
    <mergeCell ref="C16:D16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rgb="FF92D050"/>
  </sheetPr>
  <dimension ref="A1:M879"/>
  <sheetViews>
    <sheetView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474" t="s">
        <v>114</v>
      </c>
      <c r="B3" s="377" t="s">
        <v>3</v>
      </c>
      <c r="C3" s="375"/>
      <c r="D3" s="417" t="s">
        <v>81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422"/>
      <c r="B6" s="375"/>
      <c r="C6" s="379"/>
      <c r="D6" s="423"/>
      <c r="F6" s="424"/>
      <c r="G6" s="415" t="s">
        <v>4</v>
      </c>
      <c r="H6" s="482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427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/>
      <c r="F12" s="430">
        <f>0.9+1.4+2.08+3.9+3.77</f>
        <v>12.049999999999999</v>
      </c>
      <c r="G12" s="431"/>
      <c r="H12" s="429">
        <f>SUM(F12:G12)</f>
        <v>12.049999999999999</v>
      </c>
      <c r="I12" s="432"/>
      <c r="J12" s="432"/>
      <c r="K12" s="432"/>
    </row>
    <row r="13" spans="1:13" ht="16.5" customHeight="1">
      <c r="A13" s="398">
        <v>2</v>
      </c>
      <c r="B13" s="635"/>
      <c r="C13" s="433" t="s">
        <v>167</v>
      </c>
      <c r="D13" s="381"/>
      <c r="E13" s="434"/>
      <c r="F13" s="435">
        <f>0.9+1.4+3.9+3.77</f>
        <v>9.9699999999999989</v>
      </c>
      <c r="G13" s="436"/>
      <c r="H13" s="434">
        <f>SUM(E13:G13)</f>
        <v>9.9699999999999989</v>
      </c>
      <c r="I13" s="437"/>
      <c r="J13" s="437"/>
      <c r="K13" s="437"/>
    </row>
    <row r="14" spans="1:13" ht="16.5" customHeight="1">
      <c r="A14" s="398">
        <v>3</v>
      </c>
      <c r="B14" s="635"/>
      <c r="C14" s="639" t="s">
        <v>168</v>
      </c>
      <c r="D14" s="640"/>
      <c r="E14" s="438"/>
      <c r="F14" s="439">
        <v>2.08</v>
      </c>
      <c r="G14" s="440"/>
      <c r="H14" s="438">
        <f>SUM(E14:G14)</f>
        <v>2.08</v>
      </c>
      <c r="I14" s="442"/>
      <c r="J14" s="442"/>
      <c r="K14" s="442"/>
    </row>
    <row r="15" spans="1:13" ht="16.5" customHeight="1">
      <c r="A15" s="398">
        <v>4</v>
      </c>
      <c r="B15" s="635"/>
      <c r="C15" s="641" t="s">
        <v>13</v>
      </c>
      <c r="D15" s="642"/>
      <c r="E15" s="443"/>
      <c r="F15" s="444">
        <f>3.74+5.81+11.09</f>
        <v>20.64</v>
      </c>
      <c r="G15" s="445"/>
      <c r="H15" s="443">
        <f>SUM(E15:G15)</f>
        <v>20.64</v>
      </c>
      <c r="I15" s="446"/>
      <c r="J15" s="446"/>
      <c r="K15" s="446"/>
    </row>
    <row r="16" spans="1:13" ht="30.6" customHeight="1">
      <c r="A16" s="398">
        <v>5</v>
      </c>
      <c r="B16" s="635"/>
      <c r="C16" s="643" t="s">
        <v>169</v>
      </c>
      <c r="D16" s="644"/>
      <c r="E16" s="434"/>
      <c r="F16" s="435"/>
      <c r="G16" s="436"/>
      <c r="H16" s="434"/>
      <c r="I16" s="437"/>
      <c r="J16" s="437"/>
      <c r="K16" s="437"/>
    </row>
    <row r="17" spans="1:11" ht="16.5" customHeight="1">
      <c r="A17" s="398">
        <v>6</v>
      </c>
      <c r="B17" s="635"/>
      <c r="C17" s="433" t="s">
        <v>170</v>
      </c>
      <c r="D17" s="382"/>
      <c r="E17" s="447"/>
      <c r="F17" s="448">
        <f>3.74+5.81+11.09</f>
        <v>20.64</v>
      </c>
      <c r="G17" s="449"/>
      <c r="H17" s="434">
        <f>SUM(E17:G17)</f>
        <v>20.64</v>
      </c>
      <c r="I17" s="450"/>
      <c r="J17" s="450"/>
      <c r="K17" s="450"/>
    </row>
    <row r="18" spans="1:11" ht="16.5" customHeight="1">
      <c r="A18" s="398">
        <v>7</v>
      </c>
      <c r="B18" s="635"/>
      <c r="C18" s="404" t="s">
        <v>14</v>
      </c>
      <c r="D18" s="488"/>
      <c r="E18" s="443"/>
      <c r="F18" s="444"/>
      <c r="G18" s="445">
        <v>1.5</v>
      </c>
      <c r="H18" s="443">
        <f>SUM(E18:G18)</f>
        <v>1.5</v>
      </c>
      <c r="I18" s="446"/>
      <c r="J18" s="446"/>
      <c r="K18" s="446"/>
    </row>
    <row r="19" spans="1:11" ht="16.5" customHeight="1">
      <c r="A19" s="398">
        <v>8</v>
      </c>
      <c r="B19" s="635"/>
      <c r="C19" s="404" t="s">
        <v>15</v>
      </c>
      <c r="D19" s="488"/>
      <c r="E19" s="443"/>
      <c r="F19" s="444"/>
      <c r="G19" s="445"/>
      <c r="H19" s="443"/>
      <c r="I19" s="446"/>
      <c r="J19" s="446"/>
      <c r="K19" s="446"/>
    </row>
    <row r="20" spans="1:11" ht="16.5" customHeight="1">
      <c r="A20" s="398">
        <v>9</v>
      </c>
      <c r="B20" s="635"/>
      <c r="C20" s="404" t="s">
        <v>16</v>
      </c>
      <c r="D20" s="488"/>
      <c r="E20" s="443"/>
      <c r="F20" s="444"/>
      <c r="G20" s="445"/>
      <c r="H20" s="443"/>
      <c r="I20" s="446"/>
      <c r="J20" s="446"/>
      <c r="K20" s="446"/>
    </row>
    <row r="21" spans="1:11" ht="16.5" customHeight="1">
      <c r="A21" s="398">
        <v>10</v>
      </c>
      <c r="B21" s="636"/>
      <c r="C21" s="404" t="s">
        <v>17</v>
      </c>
      <c r="D21" s="488"/>
      <c r="E21" s="443"/>
      <c r="F21" s="444">
        <f>0.45</f>
        <v>0.45</v>
      </c>
      <c r="G21" s="445">
        <f>0.04</f>
        <v>0.04</v>
      </c>
      <c r="H21" s="443">
        <f t="shared" ref="H21" si="0">SUM(F21:G21)</f>
        <v>0.49</v>
      </c>
      <c r="I21" s="446"/>
      <c r="J21" s="446"/>
      <c r="K21" s="446"/>
    </row>
    <row r="22" spans="1:11" ht="16.5" customHeight="1">
      <c r="A22" s="398">
        <v>11</v>
      </c>
      <c r="B22" s="623" t="s">
        <v>171</v>
      </c>
      <c r="C22" s="624"/>
      <c r="D22" s="624"/>
      <c r="E22" s="452"/>
      <c r="F22" s="453"/>
      <c r="G22" s="454"/>
      <c r="H22" s="452"/>
      <c r="I22" s="455"/>
      <c r="J22" s="455"/>
      <c r="K22" s="455"/>
    </row>
    <row r="23" spans="1:11" ht="16.5" customHeight="1">
      <c r="A23" s="398">
        <v>12</v>
      </c>
      <c r="B23" s="625" t="s">
        <v>18</v>
      </c>
      <c r="C23" s="626"/>
      <c r="D23" s="626"/>
      <c r="E23" s="443">
        <f>0.22+0.89</f>
        <v>1.1100000000000001</v>
      </c>
      <c r="F23" s="443"/>
      <c r="G23" s="443"/>
      <c r="H23" s="443">
        <f>SUM(E23:G23)</f>
        <v>1.1100000000000001</v>
      </c>
      <c r="I23" s="443"/>
      <c r="J23" s="443"/>
      <c r="K23" s="443">
        <f>0.22+0.89</f>
        <v>1.1100000000000001</v>
      </c>
    </row>
    <row r="24" spans="1:11" ht="16.5" customHeight="1">
      <c r="A24" s="398">
        <v>13</v>
      </c>
      <c r="B24" s="383"/>
      <c r="C24" s="384"/>
      <c r="D24" s="408" t="s">
        <v>172</v>
      </c>
      <c r="E24" s="443">
        <v>0.38</v>
      </c>
      <c r="F24" s="444"/>
      <c r="G24" s="445"/>
      <c r="H24" s="443">
        <f>SUM(E24:G24)</f>
        <v>0.38</v>
      </c>
      <c r="I24" s="456"/>
      <c r="J24" s="456"/>
      <c r="K24" s="456">
        <v>0.38</v>
      </c>
    </row>
    <row r="25" spans="1:11" ht="16.5" customHeight="1">
      <c r="A25" s="398">
        <v>14</v>
      </c>
      <c r="B25" s="385"/>
      <c r="D25" s="389" t="s">
        <v>173</v>
      </c>
      <c r="E25" s="447">
        <f>0.22+0.51</f>
        <v>0.73</v>
      </c>
      <c r="F25" s="448"/>
      <c r="G25" s="449"/>
      <c r="H25" s="443">
        <f>SUM(E25:G25)</f>
        <v>0.73</v>
      </c>
      <c r="I25" s="458"/>
      <c r="J25" s="458"/>
      <c r="K25" s="458">
        <f>0.22+0.51</f>
        <v>0.73</v>
      </c>
    </row>
    <row r="26" spans="1:11" ht="16.5" customHeight="1">
      <c r="A26" s="398">
        <v>15</v>
      </c>
      <c r="B26" s="386" t="s">
        <v>174</v>
      </c>
      <c r="C26" s="387"/>
      <c r="D26" s="387"/>
      <c r="E26" s="443">
        <f>0.016+0.032</f>
        <v>4.8000000000000001E-2</v>
      </c>
      <c r="F26" s="444"/>
      <c r="G26" s="445"/>
      <c r="H26" s="434">
        <f>SUM(E26:G26)</f>
        <v>4.8000000000000001E-2</v>
      </c>
      <c r="I26" s="456"/>
      <c r="J26" s="456"/>
      <c r="K26" s="456">
        <v>0.05</v>
      </c>
    </row>
    <row r="27" spans="1:11" ht="16.5" customHeight="1">
      <c r="A27" s="398">
        <v>16</v>
      </c>
      <c r="B27" s="386" t="s">
        <v>19</v>
      </c>
      <c r="C27" s="387"/>
      <c r="D27" s="387"/>
      <c r="E27" s="443">
        <v>0.08</v>
      </c>
      <c r="F27" s="444"/>
      <c r="G27" s="445"/>
      <c r="H27" s="443">
        <f>SUM(E27:G27)</f>
        <v>0.08</v>
      </c>
      <c r="I27" s="456"/>
      <c r="J27" s="456"/>
      <c r="K27" s="456">
        <v>0.08</v>
      </c>
    </row>
    <row r="28" spans="1:11" ht="16.5" customHeight="1">
      <c r="A28" s="398">
        <v>17</v>
      </c>
      <c r="B28" s="403" t="s">
        <v>194</v>
      </c>
      <c r="C28" s="488"/>
      <c r="D28" s="488"/>
      <c r="E28" s="443"/>
      <c r="F28" s="444"/>
      <c r="G28" s="445"/>
      <c r="H28" s="443"/>
      <c r="I28" s="456"/>
      <c r="J28" s="456"/>
      <c r="K28" s="456"/>
    </row>
    <row r="29" spans="1:11" ht="16.5" customHeight="1">
      <c r="A29" s="398">
        <v>18</v>
      </c>
      <c r="B29" s="388" t="s">
        <v>175</v>
      </c>
      <c r="C29" s="389"/>
      <c r="D29" s="389"/>
      <c r="E29" s="443"/>
      <c r="F29" s="444"/>
      <c r="G29" s="445"/>
      <c r="H29" s="443"/>
      <c r="I29" s="456"/>
      <c r="J29" s="456"/>
      <c r="K29" s="456"/>
    </row>
    <row r="30" spans="1:11" ht="16.5" customHeight="1">
      <c r="A30" s="398">
        <v>19</v>
      </c>
      <c r="B30" s="403" t="s">
        <v>176</v>
      </c>
      <c r="C30" s="488"/>
      <c r="D30" s="488"/>
      <c r="E30" s="443"/>
      <c r="F30" s="444"/>
      <c r="G30" s="445"/>
      <c r="H30" s="443"/>
      <c r="I30" s="456"/>
      <c r="J30" s="456"/>
      <c r="K30" s="456"/>
    </row>
    <row r="31" spans="1:11" ht="16.5" customHeight="1">
      <c r="A31" s="398">
        <v>20</v>
      </c>
      <c r="B31" s="386" t="s">
        <v>21</v>
      </c>
      <c r="C31" s="387"/>
      <c r="D31" s="387"/>
      <c r="E31" s="443">
        <f>0.22+0.92</f>
        <v>1.1400000000000001</v>
      </c>
      <c r="F31" s="444"/>
      <c r="G31" s="445"/>
      <c r="H31" s="443">
        <v>1.1399999999999999</v>
      </c>
      <c r="I31" s="456"/>
      <c r="J31" s="456"/>
      <c r="K31" s="456">
        <f>0.22+0.92</f>
        <v>1.1400000000000001</v>
      </c>
    </row>
    <row r="32" spans="1:11" ht="16.5" customHeight="1">
      <c r="A32" s="398">
        <v>21</v>
      </c>
      <c r="B32" s="403" t="s">
        <v>22</v>
      </c>
      <c r="C32" s="488"/>
      <c r="D32" s="488"/>
      <c r="E32" s="443"/>
      <c r="F32" s="444"/>
      <c r="G32" s="445"/>
      <c r="H32" s="443"/>
      <c r="I32" s="456"/>
      <c r="J32" s="456"/>
      <c r="K32" s="456"/>
    </row>
    <row r="33" spans="1:11" ht="16.5" customHeight="1">
      <c r="A33" s="398">
        <v>22</v>
      </c>
      <c r="B33" s="388" t="s">
        <v>177</v>
      </c>
      <c r="C33" s="389"/>
      <c r="D33" s="389"/>
      <c r="E33" s="443"/>
      <c r="F33" s="444"/>
      <c r="G33" s="445"/>
      <c r="H33" s="443"/>
      <c r="I33" s="456"/>
      <c r="J33" s="456"/>
      <c r="K33" s="456"/>
    </row>
    <row r="34" spans="1:11" ht="16.5" customHeight="1">
      <c r="A34" s="398">
        <v>23</v>
      </c>
      <c r="B34" s="403" t="s">
        <v>23</v>
      </c>
      <c r="C34" s="488"/>
      <c r="D34" s="488"/>
      <c r="E34" s="443"/>
      <c r="F34" s="444"/>
      <c r="G34" s="445"/>
      <c r="H34" s="443"/>
      <c r="I34" s="456"/>
      <c r="J34" s="456"/>
      <c r="K34" s="456"/>
    </row>
    <row r="35" spans="1:11" ht="16.5" customHeight="1">
      <c r="A35" s="398">
        <v>24</v>
      </c>
      <c r="B35" s="403" t="s">
        <v>24</v>
      </c>
      <c r="C35" s="488"/>
      <c r="D35" s="488"/>
      <c r="E35" s="443"/>
      <c r="F35" s="444"/>
      <c r="G35" s="445"/>
      <c r="H35" s="443"/>
      <c r="I35" s="456"/>
      <c r="J35" s="456"/>
      <c r="K35" s="456"/>
    </row>
    <row r="36" spans="1:11" ht="16.5" customHeight="1">
      <c r="A36" s="398">
        <v>25</v>
      </c>
      <c r="B36" s="403" t="s">
        <v>25</v>
      </c>
      <c r="C36" s="488"/>
      <c r="D36" s="488"/>
      <c r="E36" s="443"/>
      <c r="F36" s="444"/>
      <c r="G36" s="445"/>
      <c r="H36" s="443"/>
      <c r="I36" s="456"/>
      <c r="J36" s="456"/>
      <c r="K36" s="456"/>
    </row>
    <row r="37" spans="1:11" ht="16.5" customHeight="1">
      <c r="A37" s="398">
        <v>26</v>
      </c>
      <c r="B37" s="403" t="s">
        <v>26</v>
      </c>
      <c r="C37" s="488"/>
      <c r="D37" s="488"/>
      <c r="E37" s="443"/>
      <c r="F37" s="444"/>
      <c r="G37" s="445"/>
      <c r="H37" s="443"/>
      <c r="I37" s="456"/>
      <c r="J37" s="456"/>
      <c r="K37" s="456"/>
    </row>
    <row r="38" spans="1:11" ht="16.5" customHeight="1">
      <c r="A38" s="398">
        <v>27</v>
      </c>
      <c r="B38" s="403" t="s">
        <v>27</v>
      </c>
      <c r="C38" s="488"/>
      <c r="D38" s="488"/>
      <c r="E38" s="443"/>
      <c r="F38" s="444"/>
      <c r="G38" s="445"/>
      <c r="H38" s="443"/>
      <c r="I38" s="456"/>
      <c r="J38" s="456"/>
      <c r="K38" s="456"/>
    </row>
    <row r="39" spans="1:11" ht="16.5" customHeight="1">
      <c r="A39" s="398">
        <v>28</v>
      </c>
      <c r="B39" s="403" t="s">
        <v>28</v>
      </c>
      <c r="C39" s="488"/>
      <c r="D39" s="488"/>
      <c r="E39" s="443"/>
      <c r="F39" s="444"/>
      <c r="G39" s="445"/>
      <c r="H39" s="443"/>
      <c r="I39" s="456"/>
      <c r="J39" s="456"/>
      <c r="K39" s="456"/>
    </row>
    <row r="40" spans="1:11" ht="16.5" customHeight="1">
      <c r="A40" s="398">
        <v>29</v>
      </c>
      <c r="B40" s="403" t="s">
        <v>29</v>
      </c>
      <c r="C40" s="488"/>
      <c r="D40" s="488"/>
      <c r="E40" s="443"/>
      <c r="F40" s="444"/>
      <c r="G40" s="445"/>
      <c r="H40" s="443"/>
      <c r="I40" s="456"/>
      <c r="J40" s="456"/>
      <c r="K40" s="456"/>
    </row>
    <row r="41" spans="1:11" ht="16.5" customHeight="1">
      <c r="A41" s="398">
        <v>30</v>
      </c>
      <c r="B41" s="403" t="s">
        <v>30</v>
      </c>
      <c r="C41" s="488"/>
      <c r="D41" s="488"/>
      <c r="E41" s="443"/>
      <c r="F41" s="444"/>
      <c r="G41" s="445"/>
      <c r="H41" s="443"/>
      <c r="I41" s="456"/>
      <c r="J41" s="456"/>
      <c r="K41" s="456"/>
    </row>
    <row r="42" spans="1:11" ht="16.5" customHeight="1">
      <c r="A42" s="398">
        <v>31</v>
      </c>
      <c r="B42" s="403" t="s">
        <v>33</v>
      </c>
      <c r="C42" s="488"/>
      <c r="D42" s="488"/>
      <c r="E42" s="443"/>
      <c r="F42" s="444"/>
      <c r="G42" s="445"/>
      <c r="H42" s="443"/>
      <c r="I42" s="456"/>
      <c r="J42" s="456"/>
      <c r="K42" s="456"/>
    </row>
    <row r="43" spans="1:11" ht="16.5" customHeight="1">
      <c r="A43" s="398">
        <v>32</v>
      </c>
      <c r="B43" s="403" t="s">
        <v>32</v>
      </c>
      <c r="C43" s="488"/>
      <c r="D43" s="488"/>
      <c r="E43" s="443"/>
      <c r="F43" s="444"/>
      <c r="G43" s="445"/>
      <c r="H43" s="443"/>
      <c r="I43" s="456"/>
      <c r="J43" s="456"/>
      <c r="K43" s="456"/>
    </row>
    <row r="44" spans="1:11" ht="16.5" customHeight="1">
      <c r="A44" s="398">
        <v>33</v>
      </c>
      <c r="B44" s="403" t="s">
        <v>31</v>
      </c>
      <c r="C44" s="488"/>
      <c r="D44" s="488"/>
      <c r="E44" s="443"/>
      <c r="F44" s="444"/>
      <c r="G44" s="445"/>
      <c r="H44" s="443"/>
      <c r="I44" s="456"/>
      <c r="J44" s="456"/>
      <c r="K44" s="456"/>
    </row>
    <row r="45" spans="1:11" ht="16.5" customHeight="1">
      <c r="A45" s="398">
        <v>34</v>
      </c>
      <c r="B45" s="403" t="s">
        <v>178</v>
      </c>
      <c r="C45" s="488"/>
      <c r="D45" s="488"/>
      <c r="E45" s="443"/>
      <c r="F45" s="444"/>
      <c r="G45" s="445"/>
      <c r="H45" s="443"/>
      <c r="I45" s="456"/>
      <c r="J45" s="456"/>
      <c r="K45" s="456"/>
    </row>
    <row r="46" spans="1:11" ht="16.5" customHeight="1">
      <c r="A46" s="398">
        <v>35</v>
      </c>
      <c r="B46" s="403" t="s">
        <v>179</v>
      </c>
      <c r="C46" s="488"/>
      <c r="D46" s="488"/>
      <c r="E46" s="443"/>
      <c r="F46" s="444"/>
      <c r="G46" s="445"/>
      <c r="H46" s="443"/>
      <c r="I46" s="456"/>
      <c r="J46" s="456"/>
      <c r="K46" s="456"/>
    </row>
    <row r="47" spans="1:11" ht="16.5" customHeight="1">
      <c r="A47" s="398">
        <v>36</v>
      </c>
      <c r="B47" s="403" t="s">
        <v>274</v>
      </c>
      <c r="C47" s="488"/>
      <c r="D47" s="488"/>
      <c r="E47" s="443"/>
      <c r="F47" s="444"/>
      <c r="G47" s="445"/>
      <c r="H47" s="443"/>
      <c r="I47" s="456"/>
      <c r="J47" s="456"/>
      <c r="K47" s="456"/>
    </row>
    <row r="48" spans="1:11" ht="16.5" customHeight="1">
      <c r="A48" s="398">
        <v>37</v>
      </c>
      <c r="B48" s="403" t="s">
        <v>34</v>
      </c>
      <c r="C48" s="488"/>
      <c r="D48" s="488"/>
      <c r="E48" s="443"/>
      <c r="F48" s="444">
        <v>210</v>
      </c>
      <c r="G48" s="445">
        <v>585</v>
      </c>
      <c r="H48" s="443">
        <f>SUM(F48:G48)</f>
        <v>795</v>
      </c>
      <c r="I48" s="456"/>
      <c r="J48" s="456"/>
      <c r="K48" s="456"/>
    </row>
    <row r="49" spans="1:12" ht="16.5" customHeight="1">
      <c r="A49" s="398">
        <v>38</v>
      </c>
      <c r="B49" s="403" t="s">
        <v>35</v>
      </c>
      <c r="C49" s="488"/>
      <c r="D49" s="488"/>
      <c r="E49" s="443"/>
      <c r="F49" s="444">
        <v>50</v>
      </c>
      <c r="G49" s="445">
        <v>307</v>
      </c>
      <c r="H49" s="443">
        <f>SUM(F49:G49)</f>
        <v>357</v>
      </c>
      <c r="I49" s="456"/>
      <c r="J49" s="456">
        <v>48.42</v>
      </c>
      <c r="K49" s="456"/>
    </row>
    <row r="50" spans="1:12" ht="16.5" customHeight="1">
      <c r="A50" s="398">
        <v>39</v>
      </c>
      <c r="B50" s="403" t="s">
        <v>36</v>
      </c>
      <c r="C50" s="488"/>
      <c r="D50" s="488"/>
      <c r="E50" s="443"/>
      <c r="F50" s="444"/>
      <c r="G50" s="445">
        <v>50</v>
      </c>
      <c r="H50" s="443">
        <v>50</v>
      </c>
      <c r="I50" s="456"/>
      <c r="J50" s="456"/>
      <c r="K50" s="456"/>
    </row>
    <row r="51" spans="1:12" ht="16.5" customHeight="1">
      <c r="A51" s="398">
        <v>40</v>
      </c>
      <c r="B51" s="403" t="s">
        <v>37</v>
      </c>
      <c r="C51" s="488"/>
      <c r="D51" s="488"/>
      <c r="E51" s="443"/>
      <c r="F51" s="444"/>
      <c r="G51" s="445"/>
      <c r="H51" s="443"/>
      <c r="I51" s="456"/>
      <c r="J51" s="456"/>
      <c r="K51" s="456"/>
    </row>
    <row r="52" spans="1:12" ht="16.5" customHeight="1">
      <c r="A52" s="398">
        <v>41</v>
      </c>
      <c r="B52" s="403" t="s">
        <v>38</v>
      </c>
      <c r="C52" s="488"/>
      <c r="D52" s="488"/>
      <c r="E52" s="443"/>
      <c r="F52" s="444"/>
      <c r="G52" s="445">
        <v>140</v>
      </c>
      <c r="H52" s="443">
        <f>SUM(F52:G52)</f>
        <v>140</v>
      </c>
      <c r="I52" s="456"/>
      <c r="J52" s="608"/>
      <c r="K52" s="456"/>
    </row>
    <row r="53" spans="1:12" ht="16.5" customHeight="1">
      <c r="A53" s="398">
        <v>42</v>
      </c>
      <c r="B53" s="403" t="s">
        <v>39</v>
      </c>
      <c r="C53" s="488"/>
      <c r="D53" s="488"/>
      <c r="E53" s="443"/>
      <c r="F53" s="444"/>
      <c r="G53" s="445">
        <v>330</v>
      </c>
      <c r="H53" s="443">
        <f>SUM(G53)</f>
        <v>330</v>
      </c>
      <c r="I53" s="456"/>
      <c r="J53" s="456"/>
      <c r="K53" s="456"/>
    </row>
    <row r="54" spans="1:12" ht="16.5" customHeight="1">
      <c r="A54" s="398">
        <v>43</v>
      </c>
      <c r="B54" s="403" t="s">
        <v>180</v>
      </c>
      <c r="C54" s="488"/>
      <c r="D54" s="488"/>
      <c r="E54" s="443"/>
      <c r="F54" s="444"/>
      <c r="G54" s="445"/>
      <c r="H54" s="443"/>
      <c r="I54" s="456"/>
      <c r="J54" s="456"/>
      <c r="K54" s="456"/>
    </row>
    <row r="55" spans="1:12" ht="16.5" customHeight="1">
      <c r="A55" s="398">
        <v>44</v>
      </c>
      <c r="B55" s="596"/>
      <c r="C55" s="405"/>
      <c r="D55" s="405"/>
      <c r="E55" s="443"/>
      <c r="F55" s="444"/>
      <c r="G55" s="445"/>
      <c r="H55" s="443"/>
      <c r="I55" s="456"/>
      <c r="J55" s="456"/>
      <c r="K55" s="456"/>
    </row>
    <row r="56" spans="1:12" ht="16.5" customHeight="1" thickBot="1">
      <c r="A56" s="399">
        <v>45</v>
      </c>
      <c r="B56" s="597"/>
      <c r="C56" s="391"/>
      <c r="D56" s="391"/>
      <c r="E56" s="476"/>
      <c r="F56" s="477"/>
      <c r="G56" s="478"/>
      <c r="H56" s="476"/>
      <c r="I56" s="479"/>
      <c r="J56" s="479"/>
      <c r="K56" s="479"/>
    </row>
    <row r="57" spans="1:12" ht="7.5" customHeight="1">
      <c r="A57" s="400"/>
      <c r="B57" s="409"/>
      <c r="C57" s="392"/>
      <c r="D57" s="392"/>
      <c r="E57" s="460"/>
      <c r="F57" s="461"/>
      <c r="G57" s="460"/>
      <c r="H57" s="460"/>
      <c r="I57" s="460"/>
      <c r="J57" s="460"/>
      <c r="K57" s="460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1709.0580000000002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 t="s">
        <v>273</v>
      </c>
      <c r="F60" s="414" t="s">
        <v>40</v>
      </c>
      <c r="G60" s="595" t="s">
        <v>195</v>
      </c>
      <c r="H60" s="469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30" t="s">
        <v>188</v>
      </c>
      <c r="H63" s="631"/>
    </row>
    <row r="64" spans="1:12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</sheetData>
  <mergeCells count="24">
    <mergeCell ref="E63:F63"/>
    <mergeCell ref="G63:H63"/>
    <mergeCell ref="I9:I10"/>
    <mergeCell ref="J9:J10"/>
    <mergeCell ref="K9:K10"/>
    <mergeCell ref="E62:F62"/>
    <mergeCell ref="G62:H62"/>
    <mergeCell ref="B22:D22"/>
    <mergeCell ref="B23:D23"/>
    <mergeCell ref="B11:D11"/>
    <mergeCell ref="B12:B21"/>
    <mergeCell ref="C12:D12"/>
    <mergeCell ref="C14:D14"/>
    <mergeCell ref="C15:D15"/>
    <mergeCell ref="C16:D16"/>
    <mergeCell ref="I8:K8"/>
    <mergeCell ref="E3:K3"/>
    <mergeCell ref="E4:K4"/>
    <mergeCell ref="E5:K5"/>
    <mergeCell ref="B8:D10"/>
    <mergeCell ref="F9:F10"/>
    <mergeCell ref="G9:G10"/>
    <mergeCell ref="E8:G8"/>
    <mergeCell ref="H8:H10"/>
  </mergeCells>
  <phoneticPr fontId="0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92D050"/>
  </sheetPr>
  <dimension ref="A1:M879"/>
  <sheetViews>
    <sheetView showZeros="0"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362" t="s">
        <v>41</v>
      </c>
      <c r="B2" s="378" t="s">
        <v>2</v>
      </c>
      <c r="C2" s="416"/>
      <c r="D2" s="364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363" t="s">
        <v>115</v>
      </c>
      <c r="B3" s="377" t="s">
        <v>3</v>
      </c>
      <c r="C3" s="375"/>
      <c r="D3" s="313" t="s">
        <v>82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314"/>
      <c r="B4" s="406"/>
      <c r="C4" s="406"/>
      <c r="D4" s="315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316"/>
      <c r="B5" s="375"/>
      <c r="C5" s="375"/>
      <c r="D5" s="317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318"/>
      <c r="B6" s="375"/>
      <c r="C6" s="379"/>
      <c r="D6" s="319"/>
      <c r="F6" s="320"/>
      <c r="G6" s="415" t="s">
        <v>4</v>
      </c>
      <c r="H6" s="369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321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322">
        <v>1.52</v>
      </c>
      <c r="F12" s="323">
        <v>0</v>
      </c>
      <c r="G12" s="324">
        <v>0</v>
      </c>
      <c r="H12" s="322">
        <v>1.52</v>
      </c>
      <c r="I12" s="325">
        <v>0</v>
      </c>
      <c r="J12" s="325">
        <v>0</v>
      </c>
      <c r="K12" s="325">
        <v>0</v>
      </c>
    </row>
    <row r="13" spans="1:13" ht="16.5" customHeight="1">
      <c r="A13" s="398">
        <v>2</v>
      </c>
      <c r="B13" s="635"/>
      <c r="C13" s="433" t="s">
        <v>167</v>
      </c>
      <c r="D13" s="381"/>
      <c r="E13" s="606">
        <v>1.52</v>
      </c>
      <c r="F13" s="573">
        <v>0</v>
      </c>
      <c r="G13" s="574">
        <v>0</v>
      </c>
      <c r="H13" s="572">
        <v>1.52</v>
      </c>
      <c r="I13" s="329">
        <v>0</v>
      </c>
      <c r="J13" s="329">
        <v>0</v>
      </c>
      <c r="K13" s="329">
        <v>0</v>
      </c>
    </row>
    <row r="14" spans="1:13" ht="16.5" customHeight="1">
      <c r="A14" s="398">
        <v>3</v>
      </c>
      <c r="B14" s="635"/>
      <c r="C14" s="639" t="s">
        <v>168</v>
      </c>
      <c r="D14" s="640"/>
      <c r="E14" s="330">
        <v>0</v>
      </c>
      <c r="F14" s="331">
        <v>0</v>
      </c>
      <c r="G14" s="332">
        <v>0</v>
      </c>
      <c r="H14" s="333">
        <v>0</v>
      </c>
      <c r="I14" s="334">
        <v>0</v>
      </c>
      <c r="J14" s="334">
        <v>0</v>
      </c>
      <c r="K14" s="334">
        <v>0</v>
      </c>
    </row>
    <row r="15" spans="1:13" ht="16.5" customHeight="1">
      <c r="A15" s="398">
        <v>4</v>
      </c>
      <c r="B15" s="635"/>
      <c r="C15" s="641" t="s">
        <v>13</v>
      </c>
      <c r="D15" s="642"/>
      <c r="E15" s="335">
        <v>0</v>
      </c>
      <c r="F15" s="336">
        <v>55.64</v>
      </c>
      <c r="G15" s="337">
        <v>0</v>
      </c>
      <c r="H15" s="335">
        <v>55.64</v>
      </c>
      <c r="I15" s="338">
        <v>0</v>
      </c>
      <c r="J15" s="338">
        <v>0</v>
      </c>
      <c r="K15" s="338">
        <v>0</v>
      </c>
    </row>
    <row r="16" spans="1:13" ht="30.6" customHeight="1">
      <c r="A16" s="398">
        <v>5</v>
      </c>
      <c r="B16" s="635"/>
      <c r="C16" s="643" t="s">
        <v>169</v>
      </c>
      <c r="D16" s="644"/>
      <c r="E16" s="326">
        <v>0</v>
      </c>
      <c r="F16" s="327">
        <v>0</v>
      </c>
      <c r="G16" s="328">
        <v>0</v>
      </c>
      <c r="H16" s="326">
        <v>0</v>
      </c>
      <c r="I16" s="329">
        <v>0</v>
      </c>
      <c r="J16" s="329">
        <v>0</v>
      </c>
      <c r="K16" s="329">
        <v>0</v>
      </c>
    </row>
    <row r="17" spans="1:11" ht="16.5" customHeight="1">
      <c r="A17" s="398">
        <v>6</v>
      </c>
      <c r="B17" s="635"/>
      <c r="C17" s="433" t="s">
        <v>170</v>
      </c>
      <c r="D17" s="382"/>
      <c r="E17" s="339">
        <v>0</v>
      </c>
      <c r="F17" s="340">
        <v>55.64</v>
      </c>
      <c r="G17" s="341">
        <v>0</v>
      </c>
      <c r="H17" s="339">
        <v>55.64</v>
      </c>
      <c r="I17" s="342">
        <v>0</v>
      </c>
      <c r="J17" s="342">
        <v>0</v>
      </c>
      <c r="K17" s="342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335">
        <v>0</v>
      </c>
      <c r="F18" s="336">
        <v>0</v>
      </c>
      <c r="G18" s="337">
        <v>0</v>
      </c>
      <c r="H18" s="343">
        <v>0</v>
      </c>
      <c r="I18" s="338">
        <v>0</v>
      </c>
      <c r="J18" s="338">
        <v>0</v>
      </c>
      <c r="K18" s="338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335">
        <v>0</v>
      </c>
      <c r="F19" s="336">
        <v>0</v>
      </c>
      <c r="G19" s="337">
        <v>0</v>
      </c>
      <c r="H19" s="335">
        <v>0</v>
      </c>
      <c r="I19" s="338">
        <v>0</v>
      </c>
      <c r="J19" s="338">
        <v>0</v>
      </c>
      <c r="K19" s="338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335">
        <v>0</v>
      </c>
      <c r="F20" s="336">
        <v>0</v>
      </c>
      <c r="G20" s="337">
        <v>0</v>
      </c>
      <c r="H20" s="335">
        <v>0</v>
      </c>
      <c r="I20" s="338">
        <v>0</v>
      </c>
      <c r="J20" s="338">
        <v>0</v>
      </c>
      <c r="K20" s="338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335">
        <v>0</v>
      </c>
      <c r="F21" s="336">
        <v>0</v>
      </c>
      <c r="G21" s="337">
        <v>0</v>
      </c>
      <c r="H21" s="335">
        <v>0</v>
      </c>
      <c r="I21" s="338">
        <v>0</v>
      </c>
      <c r="J21" s="338">
        <v>0</v>
      </c>
      <c r="K21" s="338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344">
        <v>0</v>
      </c>
      <c r="F22" s="345">
        <v>0</v>
      </c>
      <c r="G22" s="346">
        <v>0</v>
      </c>
      <c r="H22" s="344">
        <v>0</v>
      </c>
      <c r="I22" s="347">
        <v>0</v>
      </c>
      <c r="J22" s="347">
        <v>0</v>
      </c>
      <c r="K22" s="347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335">
        <v>1.07</v>
      </c>
      <c r="F23" s="335">
        <v>0</v>
      </c>
      <c r="G23" s="335">
        <v>0</v>
      </c>
      <c r="H23" s="335">
        <v>1.07</v>
      </c>
      <c r="I23" s="335">
        <v>0</v>
      </c>
      <c r="J23" s="335">
        <v>0</v>
      </c>
      <c r="K23" s="335">
        <v>1.07</v>
      </c>
    </row>
    <row r="24" spans="1:11" ht="16.5" customHeight="1">
      <c r="A24" s="398">
        <v>13</v>
      </c>
      <c r="B24" s="383"/>
      <c r="C24" s="384"/>
      <c r="D24" s="408" t="s">
        <v>172</v>
      </c>
      <c r="E24" s="302">
        <v>0.12</v>
      </c>
      <c r="F24" s="327">
        <v>0</v>
      </c>
      <c r="G24" s="328">
        <v>0</v>
      </c>
      <c r="H24" s="302">
        <v>0.12</v>
      </c>
      <c r="I24" s="349">
        <v>0</v>
      </c>
      <c r="J24" s="349">
        <v>0</v>
      </c>
      <c r="K24" s="374">
        <v>0.12</v>
      </c>
    </row>
    <row r="25" spans="1:11" ht="16.5" customHeight="1">
      <c r="A25" s="398">
        <v>14</v>
      </c>
      <c r="B25" s="385"/>
      <c r="D25" s="389" t="s">
        <v>173</v>
      </c>
      <c r="E25" s="372">
        <v>0.95</v>
      </c>
      <c r="F25" s="340">
        <v>0</v>
      </c>
      <c r="G25" s="341">
        <v>0</v>
      </c>
      <c r="H25" s="372">
        <v>0.95</v>
      </c>
      <c r="I25" s="350">
        <v>0</v>
      </c>
      <c r="J25" s="350">
        <v>0</v>
      </c>
      <c r="K25" s="303">
        <v>0.95</v>
      </c>
    </row>
    <row r="26" spans="1:11" ht="16.5" customHeight="1">
      <c r="A26" s="398">
        <v>15</v>
      </c>
      <c r="B26" s="386" t="s">
        <v>174</v>
      </c>
      <c r="C26" s="387"/>
      <c r="D26" s="387"/>
      <c r="E26" s="335">
        <v>0.84</v>
      </c>
      <c r="F26" s="336">
        <v>0</v>
      </c>
      <c r="G26" s="337">
        <v>0</v>
      </c>
      <c r="H26" s="335">
        <v>0.84</v>
      </c>
      <c r="I26" s="348">
        <v>0</v>
      </c>
      <c r="J26" s="348">
        <v>0</v>
      </c>
      <c r="K26" s="348">
        <v>0.84</v>
      </c>
    </row>
    <row r="27" spans="1:11" ht="16.5" customHeight="1">
      <c r="A27" s="398">
        <v>16</v>
      </c>
      <c r="B27" s="386" t="s">
        <v>19</v>
      </c>
      <c r="C27" s="387"/>
      <c r="D27" s="387"/>
      <c r="E27" s="300">
        <v>0.66</v>
      </c>
      <c r="F27" s="336">
        <v>0</v>
      </c>
      <c r="G27" s="337">
        <v>0</v>
      </c>
      <c r="H27" s="300">
        <v>0.66</v>
      </c>
      <c r="I27" s="348">
        <v>0</v>
      </c>
      <c r="J27" s="348">
        <v>0</v>
      </c>
      <c r="K27" s="304">
        <v>0.66</v>
      </c>
    </row>
    <row r="28" spans="1:11" ht="16.5" customHeight="1">
      <c r="A28" s="398">
        <v>17</v>
      </c>
      <c r="B28" s="403" t="s">
        <v>20</v>
      </c>
      <c r="C28" s="488"/>
      <c r="D28" s="488"/>
      <c r="E28" s="335">
        <v>0</v>
      </c>
      <c r="F28" s="336">
        <v>0</v>
      </c>
      <c r="G28" s="337">
        <v>0</v>
      </c>
      <c r="H28" s="335">
        <v>0</v>
      </c>
      <c r="I28" s="348">
        <v>0</v>
      </c>
      <c r="J28" s="348">
        <v>0</v>
      </c>
      <c r="K28" s="348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335">
        <v>0</v>
      </c>
      <c r="F29" s="336">
        <v>0</v>
      </c>
      <c r="G29" s="337">
        <v>0</v>
      </c>
      <c r="H29" s="335">
        <v>0</v>
      </c>
      <c r="I29" s="348">
        <v>0</v>
      </c>
      <c r="J29" s="348">
        <v>0</v>
      </c>
      <c r="K29" s="348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335">
        <v>0</v>
      </c>
      <c r="F30" s="336">
        <v>0</v>
      </c>
      <c r="G30" s="337">
        <v>0</v>
      </c>
      <c r="H30" s="335">
        <v>0</v>
      </c>
      <c r="I30" s="348">
        <v>0</v>
      </c>
      <c r="J30" s="348">
        <v>0</v>
      </c>
      <c r="K30" s="348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300">
        <v>0.95</v>
      </c>
      <c r="F31" s="336">
        <v>0</v>
      </c>
      <c r="G31" s="337">
        <v>0</v>
      </c>
      <c r="H31" s="300">
        <v>0.95</v>
      </c>
      <c r="I31" s="348">
        <v>0</v>
      </c>
      <c r="J31" s="348">
        <v>0</v>
      </c>
      <c r="K31" s="304">
        <v>0.95</v>
      </c>
    </row>
    <row r="32" spans="1:11" ht="16.5" customHeight="1">
      <c r="A32" s="398">
        <v>21</v>
      </c>
      <c r="B32" s="403" t="s">
        <v>22</v>
      </c>
      <c r="C32" s="488"/>
      <c r="D32" s="488"/>
      <c r="E32" s="335">
        <v>0</v>
      </c>
      <c r="F32" s="336">
        <v>0</v>
      </c>
      <c r="G32" s="337">
        <v>0</v>
      </c>
      <c r="H32" s="335">
        <v>0</v>
      </c>
      <c r="I32" s="348">
        <v>0</v>
      </c>
      <c r="J32" s="348">
        <v>0</v>
      </c>
      <c r="K32" s="348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335">
        <v>0</v>
      </c>
      <c r="F33" s="336">
        <v>0</v>
      </c>
      <c r="G33" s="337">
        <v>0</v>
      </c>
      <c r="H33" s="335">
        <v>0</v>
      </c>
      <c r="I33" s="348">
        <v>0</v>
      </c>
      <c r="J33" s="348">
        <v>0</v>
      </c>
      <c r="K33" s="348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335">
        <v>0</v>
      </c>
      <c r="F34" s="336">
        <v>0</v>
      </c>
      <c r="G34" s="337">
        <v>0</v>
      </c>
      <c r="H34" s="335">
        <v>0</v>
      </c>
      <c r="I34" s="348">
        <v>0</v>
      </c>
      <c r="J34" s="348">
        <v>0</v>
      </c>
      <c r="K34" s="348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335">
        <v>0</v>
      </c>
      <c r="F35" s="336">
        <v>0</v>
      </c>
      <c r="G35" s="337">
        <v>0</v>
      </c>
      <c r="H35" s="335">
        <v>0</v>
      </c>
      <c r="I35" s="348">
        <v>0</v>
      </c>
      <c r="J35" s="348">
        <v>0</v>
      </c>
      <c r="K35" s="348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335">
        <v>0</v>
      </c>
      <c r="F36" s="336">
        <v>0</v>
      </c>
      <c r="G36" s="337">
        <v>0</v>
      </c>
      <c r="H36" s="335">
        <v>0</v>
      </c>
      <c r="I36" s="348">
        <v>0</v>
      </c>
      <c r="J36" s="348">
        <v>0</v>
      </c>
      <c r="K36" s="348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335">
        <v>0</v>
      </c>
      <c r="F37" s="336">
        <v>0</v>
      </c>
      <c r="G37" s="337">
        <v>0</v>
      </c>
      <c r="H37" s="335">
        <v>0</v>
      </c>
      <c r="I37" s="348">
        <v>0</v>
      </c>
      <c r="J37" s="348">
        <v>0</v>
      </c>
      <c r="K37" s="348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335">
        <v>0</v>
      </c>
      <c r="F38" s="336">
        <v>0</v>
      </c>
      <c r="G38" s="337">
        <v>0</v>
      </c>
      <c r="H38" s="335">
        <v>0</v>
      </c>
      <c r="I38" s="348">
        <v>0</v>
      </c>
      <c r="J38" s="348">
        <v>0</v>
      </c>
      <c r="K38" s="348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335">
        <v>0</v>
      </c>
      <c r="F39" s="336">
        <v>0</v>
      </c>
      <c r="G39" s="337">
        <v>0</v>
      </c>
      <c r="H39" s="335">
        <v>0</v>
      </c>
      <c r="I39" s="348">
        <v>0</v>
      </c>
      <c r="J39" s="348">
        <v>0</v>
      </c>
      <c r="K39" s="348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335">
        <v>0</v>
      </c>
      <c r="F40" s="336">
        <v>0</v>
      </c>
      <c r="G40" s="337">
        <v>0</v>
      </c>
      <c r="H40" s="335">
        <v>0</v>
      </c>
      <c r="I40" s="348">
        <v>0</v>
      </c>
      <c r="J40" s="348">
        <v>0</v>
      </c>
      <c r="K40" s="348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335">
        <v>0</v>
      </c>
      <c r="F41" s="336">
        <v>0</v>
      </c>
      <c r="G41" s="337">
        <v>0</v>
      </c>
      <c r="H41" s="335">
        <v>0</v>
      </c>
      <c r="I41" s="348">
        <v>0</v>
      </c>
      <c r="J41" s="348">
        <v>0</v>
      </c>
      <c r="K41" s="348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335">
        <v>0</v>
      </c>
      <c r="F42" s="336">
        <v>0</v>
      </c>
      <c r="G42" s="337">
        <v>0</v>
      </c>
      <c r="H42" s="335">
        <v>0</v>
      </c>
      <c r="I42" s="348">
        <v>0</v>
      </c>
      <c r="J42" s="348">
        <v>0</v>
      </c>
      <c r="K42" s="348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335">
        <v>0</v>
      </c>
      <c r="F43" s="336">
        <v>0</v>
      </c>
      <c r="G43" s="337">
        <v>0</v>
      </c>
      <c r="H43" s="335">
        <v>0</v>
      </c>
      <c r="I43" s="348">
        <v>0</v>
      </c>
      <c r="J43" s="348">
        <v>0</v>
      </c>
      <c r="K43" s="348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335">
        <v>0</v>
      </c>
      <c r="F44" s="336">
        <v>0</v>
      </c>
      <c r="G44" s="337">
        <v>0</v>
      </c>
      <c r="H44" s="335">
        <v>0</v>
      </c>
      <c r="I44" s="348">
        <v>0</v>
      </c>
      <c r="J44" s="348">
        <v>0</v>
      </c>
      <c r="K44" s="348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335">
        <v>0</v>
      </c>
      <c r="F45" s="336">
        <v>0</v>
      </c>
      <c r="G45" s="337">
        <v>0</v>
      </c>
      <c r="H45" s="335">
        <v>0</v>
      </c>
      <c r="I45" s="348">
        <v>0</v>
      </c>
      <c r="J45" s="348">
        <v>0</v>
      </c>
      <c r="K45" s="348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335">
        <v>0</v>
      </c>
      <c r="F46" s="336">
        <v>0</v>
      </c>
      <c r="G46" s="337">
        <v>0</v>
      </c>
      <c r="H46" s="335">
        <v>0</v>
      </c>
      <c r="I46" s="348">
        <v>0</v>
      </c>
      <c r="J46" s="348">
        <v>0</v>
      </c>
      <c r="K46" s="348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335">
        <v>0</v>
      </c>
      <c r="F47" s="336">
        <v>0</v>
      </c>
      <c r="G47" s="337">
        <v>0</v>
      </c>
      <c r="H47" s="343">
        <v>0</v>
      </c>
      <c r="I47" s="348">
        <v>0</v>
      </c>
      <c r="J47" s="348">
        <v>0</v>
      </c>
      <c r="K47" s="348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335">
        <v>0</v>
      </c>
      <c r="F48" s="336">
        <v>0</v>
      </c>
      <c r="G48" s="337">
        <v>0</v>
      </c>
      <c r="H48" s="351">
        <v>0</v>
      </c>
      <c r="I48" s="348">
        <v>0</v>
      </c>
      <c r="J48" s="348">
        <v>0</v>
      </c>
      <c r="K48" s="348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335">
        <v>0</v>
      </c>
      <c r="F49" s="336">
        <v>0</v>
      </c>
      <c r="G49" s="337">
        <v>0</v>
      </c>
      <c r="H49" s="335">
        <v>0</v>
      </c>
      <c r="I49" s="348">
        <v>0</v>
      </c>
      <c r="J49" s="348">
        <v>0</v>
      </c>
      <c r="K49" s="348">
        <v>0</v>
      </c>
    </row>
    <row r="50" spans="1:12" ht="16.5" customHeight="1">
      <c r="A50" s="398">
        <v>39</v>
      </c>
      <c r="B50" s="403" t="s">
        <v>36</v>
      </c>
      <c r="C50" s="488"/>
      <c r="D50" s="488"/>
      <c r="E50" s="335">
        <v>0</v>
      </c>
      <c r="F50" s="336">
        <v>0</v>
      </c>
      <c r="G50" s="337">
        <v>0</v>
      </c>
      <c r="H50" s="335">
        <v>0</v>
      </c>
      <c r="I50" s="348">
        <v>0</v>
      </c>
      <c r="J50" s="348">
        <v>0</v>
      </c>
      <c r="K50" s="348">
        <v>0</v>
      </c>
    </row>
    <row r="51" spans="1:12" ht="16.5" customHeight="1">
      <c r="A51" s="398">
        <v>40</v>
      </c>
      <c r="B51" s="403" t="s">
        <v>37</v>
      </c>
      <c r="C51" s="488"/>
      <c r="D51" s="488"/>
      <c r="E51" s="335">
        <v>0</v>
      </c>
      <c r="F51" s="336">
        <v>0</v>
      </c>
      <c r="G51" s="337">
        <v>0</v>
      </c>
      <c r="H51" s="335">
        <v>0</v>
      </c>
      <c r="I51" s="348">
        <v>0</v>
      </c>
      <c r="J51" s="348">
        <v>0</v>
      </c>
      <c r="K51" s="348">
        <v>0</v>
      </c>
    </row>
    <row r="52" spans="1:12" ht="16.5" customHeight="1">
      <c r="A52" s="398">
        <v>41</v>
      </c>
      <c r="B52" s="403" t="s">
        <v>38</v>
      </c>
      <c r="C52" s="488"/>
      <c r="D52" s="488"/>
      <c r="E52" s="335">
        <v>0</v>
      </c>
      <c r="F52" s="336">
        <v>0</v>
      </c>
      <c r="G52" s="337">
        <v>0</v>
      </c>
      <c r="H52" s="335">
        <v>0</v>
      </c>
      <c r="I52" s="348">
        <v>0</v>
      </c>
      <c r="J52" s="348">
        <v>0</v>
      </c>
      <c r="K52" s="348">
        <v>0</v>
      </c>
    </row>
    <row r="53" spans="1:12" ht="16.5" customHeight="1">
      <c r="A53" s="398">
        <v>42</v>
      </c>
      <c r="B53" s="403" t="s">
        <v>39</v>
      </c>
      <c r="C53" s="488"/>
      <c r="D53" s="488"/>
      <c r="E53" s="335">
        <v>0</v>
      </c>
      <c r="F53" s="336">
        <v>0</v>
      </c>
      <c r="G53" s="337">
        <v>0</v>
      </c>
      <c r="H53" s="335">
        <v>0</v>
      </c>
      <c r="I53" s="348">
        <v>0</v>
      </c>
      <c r="J53" s="348">
        <v>0</v>
      </c>
      <c r="K53" s="348">
        <v>0</v>
      </c>
    </row>
    <row r="54" spans="1:12" ht="16.5" customHeight="1">
      <c r="A54" s="398">
        <v>43</v>
      </c>
      <c r="B54" s="403" t="s">
        <v>180</v>
      </c>
      <c r="C54" s="488"/>
      <c r="D54" s="488"/>
      <c r="E54" s="335">
        <v>0</v>
      </c>
      <c r="F54" s="336">
        <v>0</v>
      </c>
      <c r="G54" s="337">
        <v>0</v>
      </c>
      <c r="H54" s="335">
        <v>0</v>
      </c>
      <c r="I54" s="348">
        <v>0</v>
      </c>
      <c r="J54" s="348">
        <v>0</v>
      </c>
      <c r="K54" s="348">
        <v>0</v>
      </c>
    </row>
    <row r="55" spans="1:12" ht="16.5" customHeight="1">
      <c r="A55" s="398">
        <v>44</v>
      </c>
      <c r="B55" s="487"/>
      <c r="C55" s="405"/>
      <c r="D55" s="405"/>
      <c r="E55" s="335">
        <v>0</v>
      </c>
      <c r="F55" s="336">
        <v>0</v>
      </c>
      <c r="G55" s="337">
        <v>0</v>
      </c>
      <c r="H55" s="335">
        <v>0</v>
      </c>
      <c r="I55" s="348">
        <v>0</v>
      </c>
      <c r="J55" s="348">
        <v>0</v>
      </c>
      <c r="K55" s="348">
        <v>0</v>
      </c>
    </row>
    <row r="56" spans="1:12" ht="16.5" customHeight="1" thickBot="1">
      <c r="A56" s="399">
        <v>45</v>
      </c>
      <c r="B56" s="390"/>
      <c r="C56" s="391"/>
      <c r="D56" s="391"/>
      <c r="E56" s="365">
        <v>0</v>
      </c>
      <c r="F56" s="366">
        <v>0</v>
      </c>
      <c r="G56" s="367">
        <v>0</v>
      </c>
      <c r="H56" s="365">
        <v>0</v>
      </c>
      <c r="I56" s="368">
        <v>0</v>
      </c>
      <c r="J56" s="368">
        <v>0</v>
      </c>
      <c r="K56" s="368">
        <v>0</v>
      </c>
    </row>
    <row r="57" spans="1:12" ht="7.5" customHeight="1">
      <c r="A57" s="400"/>
      <c r="B57" s="409"/>
      <c r="C57" s="392"/>
      <c r="D57" s="392"/>
      <c r="E57" s="352"/>
      <c r="F57" s="353"/>
      <c r="G57" s="352"/>
      <c r="H57" s="352"/>
      <c r="I57" s="352"/>
      <c r="J57" s="352"/>
      <c r="K57" s="352"/>
    </row>
    <row r="58" spans="1:12" ht="20.25" customHeight="1">
      <c r="A58" s="462" t="s">
        <v>181</v>
      </c>
      <c r="B58" s="354"/>
      <c r="C58" s="355"/>
      <c r="D58" s="355"/>
      <c r="E58" s="355"/>
      <c r="F58" s="356"/>
      <c r="G58" s="410"/>
      <c r="H58" s="356">
        <f>SUM(H24:H55,H18:H22,H16:H17,H13:H14)</f>
        <v>60.68</v>
      </c>
      <c r="I58" s="356"/>
      <c r="J58" s="356"/>
      <c r="K58" s="357"/>
      <c r="L58" s="357"/>
    </row>
    <row r="59" spans="1:12" ht="20.25" customHeight="1">
      <c r="A59" s="462"/>
      <c r="B59" s="354"/>
      <c r="C59" s="355"/>
      <c r="D59" s="355"/>
      <c r="E59" s="355"/>
      <c r="F59" s="356"/>
      <c r="G59" s="410"/>
      <c r="H59" s="356"/>
      <c r="I59" s="356"/>
      <c r="J59" s="356"/>
      <c r="K59" s="357"/>
      <c r="L59" s="357"/>
    </row>
    <row r="60" spans="1:12" ht="18.75" customHeight="1">
      <c r="A60" s="358"/>
      <c r="B60" s="411" t="s">
        <v>182</v>
      </c>
      <c r="C60" s="412"/>
      <c r="D60" s="413"/>
      <c r="E60" s="359" t="s">
        <v>230</v>
      </c>
      <c r="F60" s="414" t="s">
        <v>40</v>
      </c>
      <c r="G60" s="668" t="s">
        <v>231</v>
      </c>
      <c r="H60" s="669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361"/>
      <c r="B62" s="361"/>
      <c r="C62" s="361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66" t="s">
        <v>188</v>
      </c>
      <c r="H63" s="667"/>
    </row>
    <row r="64" spans="1:12" ht="20.100000000000001" customHeight="1"/>
    <row r="65" s="376" customFormat="1" ht="20.100000000000001" customHeight="1"/>
    <row r="66" s="376" customFormat="1" ht="20.100000000000001" customHeight="1"/>
    <row r="67" s="376" customFormat="1" ht="20.100000000000001" customHeight="1"/>
    <row r="68" s="376" customFormat="1" ht="20.100000000000001" customHeight="1"/>
    <row r="69" s="376" customFormat="1" ht="20.100000000000001" customHeight="1"/>
    <row r="70" s="376" customFormat="1" ht="20.100000000000001" customHeight="1"/>
    <row r="71" s="376" customFormat="1" ht="20.100000000000001" customHeight="1"/>
    <row r="72" s="376" customFormat="1" ht="20.100000000000001" customHeight="1"/>
    <row r="73" s="376" customFormat="1" ht="20.100000000000001" customHeight="1"/>
    <row r="74" s="376" customFormat="1" ht="20.100000000000001" customHeight="1"/>
    <row r="75" s="376" customFormat="1" ht="20.100000000000001" customHeight="1"/>
    <row r="76" s="376" customFormat="1" ht="20.100000000000001" customHeight="1"/>
    <row r="77" s="376" customFormat="1" ht="20.100000000000001" customHeight="1"/>
    <row r="78" s="376" customFormat="1" ht="20.100000000000001" customHeight="1"/>
    <row r="79" s="376" customFormat="1" ht="20.100000000000001" customHeight="1"/>
    <row r="80" s="376" customFormat="1" ht="20.100000000000001" customHeight="1"/>
    <row r="81" s="376" customFormat="1" ht="20.100000000000001" customHeight="1"/>
    <row r="82" s="376" customFormat="1" ht="20.100000000000001" customHeight="1"/>
    <row r="83" s="376" customFormat="1" ht="20.100000000000001" customHeight="1"/>
    <row r="84" s="376" customFormat="1" ht="20.100000000000001" customHeight="1"/>
    <row r="85" s="376" customFormat="1" ht="20.100000000000001" customHeight="1"/>
    <row r="86" s="376" customFormat="1" ht="20.100000000000001" customHeight="1"/>
    <row r="87" s="376" customFormat="1" ht="20.100000000000001" customHeight="1"/>
    <row r="88" s="376" customFormat="1" ht="20.100000000000001" customHeight="1"/>
    <row r="89" s="376" customFormat="1" ht="20.100000000000001" customHeight="1"/>
    <row r="90" s="376" customFormat="1" ht="20.100000000000001" customHeight="1"/>
    <row r="91" s="376" customFormat="1" ht="20.100000000000001" customHeight="1"/>
    <row r="92" s="376" customFormat="1" ht="20.100000000000001" customHeight="1"/>
    <row r="93" s="376" customFormat="1" ht="20.100000000000001" customHeight="1"/>
    <row r="94" s="376" customFormat="1" ht="20.100000000000001" customHeight="1"/>
    <row r="95" s="376" customFormat="1" ht="20.100000000000001" customHeight="1"/>
    <row r="96" s="376" customFormat="1" ht="20.100000000000001" customHeight="1"/>
    <row r="97" s="376" customFormat="1" ht="20.100000000000001" customHeight="1"/>
    <row r="98" s="376" customFormat="1" ht="20.100000000000001" customHeight="1"/>
    <row r="99" s="376" customFormat="1" ht="20.100000000000001" customHeight="1"/>
    <row r="100" s="376" customFormat="1" ht="20.100000000000001" customHeight="1"/>
    <row r="101" s="376" customFormat="1" ht="20.100000000000001" customHeight="1"/>
    <row r="102" s="376" customFormat="1" ht="20.100000000000001" customHeight="1"/>
    <row r="103" s="376" customFormat="1" ht="20.100000000000001" customHeight="1"/>
    <row r="104" s="376" customFormat="1" ht="20.100000000000001" customHeight="1"/>
    <row r="105" s="376" customFormat="1" ht="20.100000000000001" customHeight="1"/>
    <row r="106" s="376" customFormat="1" ht="20.100000000000001" customHeight="1"/>
    <row r="107" s="376" customFormat="1" ht="20.100000000000001" customHeight="1"/>
    <row r="108" s="376" customFormat="1" ht="20.100000000000001" customHeight="1"/>
    <row r="109" s="376" customFormat="1" ht="20.100000000000001" customHeight="1"/>
    <row r="110" s="376" customFormat="1" ht="20.100000000000001" customHeight="1"/>
    <row r="111" s="376" customFormat="1" ht="20.100000000000001" customHeight="1"/>
    <row r="112" s="376" customFormat="1" ht="20.100000000000001" customHeight="1"/>
    <row r="113" s="376" customFormat="1" ht="20.100000000000001" customHeight="1"/>
    <row r="114" s="376" customFormat="1" ht="20.100000000000001" customHeight="1"/>
    <row r="115" s="376" customFormat="1" ht="20.100000000000001" customHeight="1"/>
    <row r="116" s="376" customFormat="1" ht="20.100000000000001" customHeight="1"/>
    <row r="117" s="376" customFormat="1" ht="20.100000000000001" customHeight="1"/>
    <row r="118" s="376" customFormat="1" ht="20.100000000000001" customHeight="1"/>
    <row r="119" s="376" customFormat="1" ht="20.100000000000001" customHeight="1"/>
    <row r="120" s="376" customFormat="1" ht="20.100000000000001" customHeight="1"/>
    <row r="121" s="376" customFormat="1" ht="20.100000000000001" customHeight="1"/>
    <row r="122" s="376" customFormat="1" ht="20.100000000000001" customHeight="1"/>
    <row r="123" s="376" customFormat="1" ht="20.100000000000001" customHeight="1"/>
    <row r="124" s="376" customFormat="1" ht="20.100000000000001" customHeight="1"/>
    <row r="125" s="376" customFormat="1" ht="20.100000000000001" customHeight="1"/>
    <row r="126" s="376" customFormat="1" ht="20.100000000000001" customHeight="1"/>
    <row r="127" s="376" customFormat="1" ht="20.100000000000001" customHeight="1"/>
    <row r="128" s="376" customFormat="1" ht="20.100000000000001" customHeight="1"/>
    <row r="129" s="376" customFormat="1" ht="20.100000000000001" customHeight="1"/>
    <row r="130" s="376" customFormat="1" ht="20.100000000000001" customHeight="1"/>
    <row r="131" s="376" customFormat="1" ht="20.100000000000001" customHeight="1"/>
    <row r="132" s="376" customFormat="1" ht="20.100000000000001" customHeight="1"/>
    <row r="133" s="376" customFormat="1" ht="20.100000000000001" customHeight="1"/>
    <row r="134" s="376" customFormat="1" ht="20.100000000000001" customHeight="1"/>
    <row r="135" s="376" customFormat="1" ht="20.100000000000001" customHeight="1"/>
    <row r="136" s="376" customFormat="1" ht="20.100000000000001" customHeight="1"/>
    <row r="137" s="376" customFormat="1" ht="20.100000000000001" customHeight="1"/>
    <row r="138" s="376" customFormat="1" ht="20.100000000000001" customHeight="1"/>
    <row r="139" s="376" customFormat="1" ht="20.100000000000001" customHeight="1"/>
    <row r="140" s="376" customFormat="1" ht="20.100000000000001" customHeight="1"/>
    <row r="141" s="376" customFormat="1" ht="20.100000000000001" customHeight="1"/>
    <row r="142" s="376" customFormat="1" ht="20.100000000000001" customHeight="1"/>
    <row r="143" s="376" customFormat="1" ht="20.100000000000001" customHeight="1"/>
    <row r="144" s="376" customFormat="1" ht="20.100000000000001" customHeight="1"/>
    <row r="145" s="376" customFormat="1" ht="20.100000000000001" customHeight="1"/>
    <row r="146" s="376" customFormat="1" ht="20.100000000000001" customHeight="1"/>
    <row r="147" s="376" customFormat="1" ht="20.100000000000001" customHeight="1"/>
    <row r="148" s="376" customFormat="1" ht="20.100000000000001" customHeight="1"/>
    <row r="149" s="376" customFormat="1" ht="20.100000000000001" customHeight="1"/>
    <row r="150" s="376" customFormat="1" ht="20.100000000000001" customHeight="1"/>
    <row r="151" s="376" customFormat="1" ht="20.100000000000001" customHeight="1"/>
    <row r="152" s="376" customFormat="1" ht="20.100000000000001" customHeight="1"/>
    <row r="153" s="376" customFormat="1" ht="20.100000000000001" customHeight="1"/>
    <row r="154" s="376" customFormat="1" ht="20.100000000000001" customHeight="1"/>
    <row r="155" s="376" customFormat="1" ht="20.100000000000001" customHeight="1"/>
    <row r="156" s="376" customFormat="1" ht="20.100000000000001" customHeight="1"/>
    <row r="157" s="376" customFormat="1" ht="20.100000000000001" customHeight="1"/>
    <row r="158" s="376" customFormat="1" ht="20.100000000000001" customHeight="1"/>
    <row r="159" s="376" customFormat="1" ht="20.100000000000001" customHeight="1"/>
    <row r="160" s="376" customFormat="1" ht="20.100000000000001" customHeight="1"/>
    <row r="161" s="376" customFormat="1" ht="20.100000000000001" customHeight="1"/>
    <row r="162" s="376" customFormat="1" ht="20.100000000000001" customHeight="1"/>
    <row r="163" s="376" customFormat="1" ht="20.100000000000001" customHeight="1"/>
    <row r="164" s="376" customFormat="1" ht="20.100000000000001" customHeight="1"/>
    <row r="165" s="376" customFormat="1" ht="20.100000000000001" customHeight="1"/>
    <row r="166" s="376" customFormat="1" ht="20.100000000000001" customHeight="1"/>
    <row r="167" s="376" customFormat="1" ht="20.100000000000001" customHeight="1"/>
    <row r="168" s="376" customFormat="1" ht="20.100000000000001" customHeight="1"/>
    <row r="169" s="376" customFormat="1" ht="20.100000000000001" customHeight="1"/>
    <row r="170" s="376" customFormat="1" ht="20.100000000000001" customHeight="1"/>
    <row r="171" s="376" customFormat="1" ht="20.100000000000001" customHeight="1"/>
    <row r="172" s="376" customFormat="1" ht="20.100000000000001" customHeight="1"/>
    <row r="173" s="376" customFormat="1" ht="20.100000000000001" customHeight="1"/>
    <row r="174" s="376" customFormat="1" ht="20.100000000000001" customHeight="1"/>
    <row r="175" s="376" customFormat="1" ht="20.100000000000001" customHeight="1"/>
    <row r="176" s="376" customFormat="1" ht="20.100000000000001" customHeight="1"/>
    <row r="177" s="376" customFormat="1" ht="20.100000000000001" customHeight="1"/>
    <row r="178" s="376" customFormat="1" ht="20.100000000000001" customHeight="1"/>
    <row r="179" s="376" customFormat="1" ht="20.100000000000001" customHeight="1"/>
    <row r="180" s="376" customFormat="1" ht="20.100000000000001" customHeight="1"/>
    <row r="181" s="376" customFormat="1" ht="20.100000000000001" customHeight="1"/>
    <row r="182" s="376" customFormat="1" ht="20.100000000000001" customHeight="1"/>
    <row r="183" s="376" customFormat="1" ht="20.100000000000001" customHeight="1"/>
    <row r="184" s="376" customFormat="1" ht="20.100000000000001" customHeight="1"/>
    <row r="185" s="376" customFormat="1" ht="20.100000000000001" customHeight="1"/>
    <row r="186" s="376" customFormat="1" ht="20.100000000000001" customHeight="1"/>
    <row r="187" s="376" customFormat="1" ht="20.100000000000001" customHeight="1"/>
    <row r="188" s="376" customFormat="1" ht="20.100000000000001" customHeight="1"/>
    <row r="189" s="376" customFormat="1" ht="20.100000000000001" customHeight="1"/>
    <row r="190" s="376" customFormat="1" ht="20.100000000000001" customHeight="1"/>
    <row r="191" s="376" customFormat="1" ht="20.100000000000001" customHeight="1"/>
    <row r="192" s="376" customFormat="1" ht="20.100000000000001" customHeight="1"/>
    <row r="193" s="376" customFormat="1" ht="20.100000000000001" customHeight="1"/>
    <row r="194" s="376" customFormat="1" ht="20.100000000000001" customHeight="1"/>
    <row r="195" s="376" customFormat="1" ht="20.100000000000001" customHeight="1"/>
    <row r="196" s="376" customFormat="1" ht="20.100000000000001" customHeight="1"/>
    <row r="197" s="376" customFormat="1" ht="20.100000000000001" customHeight="1"/>
    <row r="198" s="376" customFormat="1" ht="20.100000000000001" customHeight="1"/>
    <row r="199" s="376" customFormat="1" ht="20.100000000000001" customHeight="1"/>
    <row r="200" s="376" customFormat="1" ht="20.100000000000001" customHeight="1"/>
    <row r="201" s="376" customFormat="1" ht="20.100000000000001" customHeight="1"/>
    <row r="202" s="376" customFormat="1" ht="20.100000000000001" customHeight="1"/>
    <row r="203" s="376" customFormat="1" ht="20.100000000000001" customHeight="1"/>
    <row r="204" s="376" customFormat="1" ht="20.100000000000001" customHeight="1"/>
    <row r="205" s="376" customFormat="1" ht="20.100000000000001" customHeight="1"/>
    <row r="206" s="376" customFormat="1" ht="20.100000000000001" customHeight="1"/>
    <row r="207" s="376" customFormat="1" ht="20.100000000000001" customHeight="1"/>
    <row r="208" s="376" customFormat="1" ht="20.100000000000001" customHeight="1"/>
    <row r="209" s="376" customFormat="1" ht="20.100000000000001" customHeight="1"/>
    <row r="210" s="376" customFormat="1" ht="20.100000000000001" customHeight="1"/>
    <row r="211" s="376" customFormat="1" ht="20.100000000000001" customHeight="1"/>
    <row r="212" s="376" customFormat="1" ht="20.100000000000001" customHeight="1"/>
    <row r="213" s="376" customFormat="1" ht="20.100000000000001" customHeight="1"/>
    <row r="214" s="376" customFormat="1" ht="20.100000000000001" customHeight="1"/>
    <row r="215" s="376" customFormat="1" ht="20.100000000000001" customHeight="1"/>
    <row r="216" s="376" customFormat="1" ht="20.100000000000001" customHeight="1"/>
    <row r="217" s="376" customFormat="1" ht="20.100000000000001" customHeight="1"/>
    <row r="218" s="376" customFormat="1" ht="20.100000000000001" customHeight="1"/>
    <row r="219" s="376" customFormat="1" ht="20.100000000000001" customHeight="1"/>
    <row r="220" s="376" customFormat="1" ht="20.100000000000001" customHeight="1"/>
    <row r="221" s="376" customFormat="1" ht="20.100000000000001" customHeight="1"/>
    <row r="222" s="376" customFormat="1" ht="20.100000000000001" customHeight="1"/>
    <row r="223" s="376" customFormat="1" ht="20.100000000000001" customHeight="1"/>
    <row r="224" s="376" customFormat="1" ht="20.100000000000001" customHeight="1"/>
    <row r="225" s="376" customFormat="1" ht="20.100000000000001" customHeight="1"/>
    <row r="226" s="376" customFormat="1" ht="20.100000000000001" customHeight="1"/>
    <row r="227" s="376" customFormat="1" ht="20.100000000000001" customHeight="1"/>
    <row r="228" s="376" customFormat="1" ht="20.100000000000001" customHeight="1"/>
    <row r="229" s="376" customFormat="1" ht="20.100000000000001" customHeight="1"/>
    <row r="230" s="376" customFormat="1" ht="20.100000000000001" customHeight="1"/>
    <row r="231" s="376" customFormat="1" ht="20.100000000000001" customHeight="1"/>
    <row r="232" s="376" customFormat="1" ht="20.100000000000001" customHeight="1"/>
    <row r="233" s="376" customFormat="1" ht="20.100000000000001" customHeight="1"/>
    <row r="234" s="376" customFormat="1" ht="20.100000000000001" customHeight="1"/>
    <row r="235" s="376" customFormat="1" ht="20.100000000000001" customHeight="1"/>
    <row r="236" s="376" customFormat="1" ht="20.100000000000001" customHeight="1"/>
    <row r="237" s="376" customFormat="1" ht="20.100000000000001" customHeight="1"/>
    <row r="238" s="376" customFormat="1" ht="20.100000000000001" customHeight="1"/>
    <row r="239" s="376" customFormat="1" ht="20.100000000000001" customHeight="1"/>
    <row r="240" s="376" customFormat="1" ht="20.100000000000001" customHeight="1"/>
    <row r="241" s="376" customFormat="1" ht="20.100000000000001" customHeight="1"/>
    <row r="242" s="376" customFormat="1" ht="20.100000000000001" customHeight="1"/>
    <row r="243" s="376" customFormat="1" ht="20.100000000000001" customHeight="1"/>
    <row r="244" s="376" customFormat="1" ht="20.100000000000001" customHeight="1"/>
    <row r="245" s="376" customFormat="1" ht="20.100000000000001" customHeight="1"/>
    <row r="246" s="376" customFormat="1" ht="20.100000000000001" customHeight="1"/>
    <row r="247" s="376" customFormat="1" ht="20.100000000000001" customHeight="1"/>
    <row r="248" s="376" customFormat="1" ht="20.100000000000001" customHeight="1"/>
    <row r="249" s="376" customFormat="1" ht="20.100000000000001" customHeight="1"/>
    <row r="250" s="376" customFormat="1" ht="20.100000000000001" customHeight="1"/>
    <row r="251" s="376" customFormat="1" ht="20.100000000000001" customHeight="1"/>
    <row r="252" s="376" customFormat="1" ht="20.100000000000001" customHeight="1"/>
    <row r="253" s="376" customFormat="1" ht="20.100000000000001" customHeight="1"/>
    <row r="254" s="376" customFormat="1" ht="20.100000000000001" customHeight="1"/>
    <row r="255" s="376" customFormat="1" ht="20.100000000000001" customHeight="1"/>
    <row r="256" s="376" customFormat="1" ht="20.100000000000001" customHeight="1"/>
    <row r="257" s="376" customFormat="1" ht="20.100000000000001" customHeight="1"/>
    <row r="258" s="376" customFormat="1" ht="20.100000000000001" customHeight="1"/>
    <row r="259" s="376" customFormat="1" ht="20.100000000000001" customHeight="1"/>
    <row r="260" s="376" customFormat="1" ht="20.100000000000001" customHeight="1"/>
    <row r="261" s="376" customFormat="1" ht="20.100000000000001" customHeight="1"/>
    <row r="262" s="376" customFormat="1" ht="20.100000000000001" customHeight="1"/>
    <row r="263" s="376" customFormat="1" ht="20.100000000000001" customHeight="1"/>
    <row r="264" s="376" customFormat="1" ht="20.100000000000001" customHeight="1"/>
    <row r="265" s="376" customFormat="1" ht="20.100000000000001" customHeight="1"/>
    <row r="266" s="376" customFormat="1" ht="20.100000000000001" customHeight="1"/>
    <row r="267" s="376" customFormat="1" ht="20.100000000000001" customHeight="1"/>
    <row r="268" s="376" customFormat="1" ht="20.100000000000001" customHeight="1"/>
    <row r="269" s="376" customFormat="1" ht="20.100000000000001" customHeight="1"/>
    <row r="270" s="376" customFormat="1" ht="20.100000000000001" customHeight="1"/>
    <row r="271" s="376" customFormat="1" ht="20.100000000000001" customHeight="1"/>
    <row r="272" s="376" customFormat="1" ht="20.100000000000001" customHeight="1"/>
    <row r="273" s="376" customFormat="1" ht="20.100000000000001" customHeight="1"/>
    <row r="274" s="376" customFormat="1" ht="20.100000000000001" customHeight="1"/>
    <row r="275" s="376" customFormat="1" ht="20.100000000000001" customHeight="1"/>
    <row r="276" s="376" customFormat="1" ht="20.100000000000001" customHeight="1"/>
    <row r="277" s="376" customFormat="1" ht="20.100000000000001" customHeight="1"/>
    <row r="278" s="376" customFormat="1" ht="20.100000000000001" customHeight="1"/>
    <row r="279" s="376" customFormat="1" ht="20.100000000000001" customHeight="1"/>
    <row r="280" s="376" customFormat="1" ht="20.100000000000001" customHeight="1"/>
    <row r="281" s="376" customFormat="1" ht="20.100000000000001" customHeight="1"/>
    <row r="282" s="376" customFormat="1" ht="20.100000000000001" customHeight="1"/>
    <row r="283" s="376" customFormat="1" ht="20.100000000000001" customHeight="1"/>
    <row r="284" s="376" customFormat="1" ht="20.100000000000001" customHeight="1"/>
    <row r="285" s="376" customFormat="1" ht="20.100000000000001" customHeight="1"/>
    <row r="286" s="376" customFormat="1" ht="20.100000000000001" customHeight="1"/>
    <row r="287" s="376" customFormat="1" ht="20.100000000000001" customHeight="1"/>
    <row r="288" s="376" customFormat="1" ht="20.100000000000001" customHeight="1"/>
    <row r="289" s="376" customFormat="1" ht="20.100000000000001" customHeight="1"/>
    <row r="290" s="376" customFormat="1" ht="20.100000000000001" customHeight="1"/>
    <row r="291" s="376" customFormat="1" ht="20.100000000000001" customHeight="1"/>
    <row r="292" s="376" customFormat="1" ht="20.100000000000001" customHeight="1"/>
    <row r="293" s="376" customFormat="1" ht="20.100000000000001" customHeight="1"/>
    <row r="294" s="376" customFormat="1" ht="20.100000000000001" customHeight="1"/>
    <row r="295" s="376" customFormat="1" ht="20.100000000000001" customHeight="1"/>
    <row r="296" s="376" customFormat="1" ht="20.100000000000001" customHeight="1"/>
    <row r="297" s="376" customFormat="1" ht="20.100000000000001" customHeight="1"/>
    <row r="298" s="376" customFormat="1" ht="20.100000000000001" customHeight="1"/>
    <row r="299" s="376" customFormat="1" ht="20.100000000000001" customHeight="1"/>
    <row r="300" s="376" customFormat="1" ht="20.100000000000001" customHeight="1"/>
    <row r="301" s="376" customFormat="1" ht="20.100000000000001" customHeight="1"/>
    <row r="302" s="376" customFormat="1" ht="20.100000000000001" customHeight="1"/>
    <row r="303" s="376" customFormat="1" ht="20.100000000000001" customHeight="1"/>
    <row r="304" s="376" customFormat="1" ht="20.100000000000001" customHeight="1"/>
    <row r="305" s="376" customFormat="1" ht="20.100000000000001" customHeight="1"/>
    <row r="306" s="376" customFormat="1" ht="20.100000000000001" customHeight="1"/>
    <row r="307" s="376" customFormat="1" ht="20.100000000000001" customHeight="1"/>
    <row r="308" s="376" customFormat="1" ht="20.100000000000001" customHeight="1"/>
    <row r="309" s="376" customFormat="1" ht="20.100000000000001" customHeight="1"/>
    <row r="310" s="376" customFormat="1" ht="20.100000000000001" customHeight="1"/>
    <row r="311" s="376" customFormat="1" ht="20.100000000000001" customHeight="1"/>
    <row r="312" s="376" customFormat="1" ht="20.100000000000001" customHeight="1"/>
    <row r="313" s="376" customFormat="1" ht="20.100000000000001" customHeight="1"/>
    <row r="314" s="376" customFormat="1" ht="20.100000000000001" customHeight="1"/>
    <row r="315" s="376" customFormat="1" ht="20.100000000000001" customHeight="1"/>
    <row r="316" s="376" customFormat="1" ht="20.100000000000001" customHeight="1"/>
    <row r="317" s="376" customFormat="1" ht="20.100000000000001" customHeight="1"/>
    <row r="318" s="376" customFormat="1" ht="20.100000000000001" customHeight="1"/>
    <row r="319" s="376" customFormat="1" ht="20.100000000000001" customHeight="1"/>
    <row r="320" s="376" customFormat="1" ht="20.100000000000001" customHeight="1"/>
    <row r="321" s="376" customFormat="1" ht="20.100000000000001" customHeight="1"/>
    <row r="322" s="376" customFormat="1" ht="20.100000000000001" customHeight="1"/>
    <row r="323" s="376" customFormat="1" ht="20.100000000000001" customHeight="1"/>
    <row r="324" s="376" customFormat="1" ht="20.100000000000001" customHeight="1"/>
    <row r="325" s="376" customFormat="1" ht="20.100000000000001" customHeight="1"/>
    <row r="326" s="376" customFormat="1" ht="20.100000000000001" customHeight="1"/>
    <row r="327" s="376" customFormat="1" ht="20.100000000000001" customHeight="1"/>
    <row r="328" s="376" customFormat="1" ht="20.100000000000001" customHeight="1"/>
    <row r="329" s="376" customFormat="1" ht="20.100000000000001" customHeight="1"/>
    <row r="330" s="376" customFormat="1" ht="20.100000000000001" customHeight="1"/>
    <row r="331" s="376" customFormat="1" ht="20.100000000000001" customHeight="1"/>
    <row r="332" s="376" customFormat="1" ht="20.100000000000001" customHeight="1"/>
    <row r="333" s="376" customFormat="1" ht="20.100000000000001" customHeight="1"/>
    <row r="334" s="376" customFormat="1" ht="20.100000000000001" customHeight="1"/>
    <row r="335" s="376" customFormat="1" ht="20.100000000000001" customHeight="1"/>
    <row r="336" s="376" customFormat="1" ht="20.100000000000001" customHeight="1"/>
    <row r="337" s="376" customFormat="1" ht="20.100000000000001" customHeight="1"/>
    <row r="338" s="376" customFormat="1" ht="20.100000000000001" customHeight="1"/>
    <row r="339" s="376" customFormat="1" ht="20.100000000000001" customHeight="1"/>
    <row r="340" s="376" customFormat="1" ht="20.100000000000001" customHeight="1"/>
    <row r="341" s="376" customFormat="1" ht="20.100000000000001" customHeight="1"/>
    <row r="342" s="376" customFormat="1" ht="20.100000000000001" customHeight="1"/>
    <row r="343" s="376" customFormat="1" ht="20.100000000000001" customHeight="1"/>
    <row r="344" s="376" customFormat="1" ht="20.100000000000001" customHeight="1"/>
    <row r="345" s="376" customFormat="1" ht="20.100000000000001" customHeight="1"/>
    <row r="346" s="376" customFormat="1" ht="20.100000000000001" customHeight="1"/>
    <row r="347" s="376" customFormat="1" ht="20.100000000000001" customHeight="1"/>
    <row r="348" s="376" customFormat="1" ht="20.100000000000001" customHeight="1"/>
    <row r="349" s="376" customFormat="1" ht="20.100000000000001" customHeight="1"/>
    <row r="350" s="376" customFormat="1" ht="20.100000000000001" customHeight="1"/>
    <row r="351" s="376" customFormat="1" ht="20.100000000000001" customHeight="1"/>
    <row r="352" s="376" customFormat="1" ht="20.100000000000001" customHeight="1"/>
    <row r="353" s="376" customFormat="1" ht="20.100000000000001" customHeight="1"/>
    <row r="354" s="376" customFormat="1" ht="20.100000000000001" customHeight="1"/>
    <row r="355" s="376" customFormat="1" ht="20.100000000000001" customHeight="1"/>
    <row r="356" s="376" customFormat="1" ht="20.100000000000001" customHeight="1"/>
    <row r="357" s="376" customFormat="1" ht="20.100000000000001" customHeight="1"/>
    <row r="358" s="376" customFormat="1" ht="20.100000000000001" customHeight="1"/>
    <row r="359" s="376" customFormat="1" ht="20.100000000000001" customHeight="1"/>
    <row r="360" s="376" customFormat="1" ht="20.100000000000001" customHeight="1"/>
    <row r="361" s="376" customFormat="1" ht="20.100000000000001" customHeight="1"/>
    <row r="362" s="376" customFormat="1" ht="20.100000000000001" customHeight="1"/>
    <row r="363" s="376" customFormat="1" ht="20.100000000000001" customHeight="1"/>
    <row r="364" s="376" customFormat="1" ht="20.100000000000001" customHeight="1"/>
    <row r="365" s="376" customFormat="1" ht="20.100000000000001" customHeight="1"/>
    <row r="366" s="376" customFormat="1" ht="20.100000000000001" customHeight="1"/>
    <row r="367" s="376" customFormat="1" ht="20.100000000000001" customHeight="1"/>
    <row r="368" s="376" customFormat="1" ht="20.100000000000001" customHeight="1"/>
    <row r="369" s="376" customFormat="1" ht="20.100000000000001" customHeight="1"/>
    <row r="370" s="376" customFormat="1" ht="20.100000000000001" customHeight="1"/>
    <row r="371" s="376" customFormat="1" ht="20.100000000000001" customHeight="1"/>
    <row r="372" s="376" customFormat="1" ht="20.100000000000001" customHeight="1"/>
    <row r="373" s="376" customFormat="1" ht="20.100000000000001" customHeight="1"/>
    <row r="374" s="376" customFormat="1" ht="20.100000000000001" customHeight="1"/>
    <row r="375" s="376" customFormat="1" ht="20.100000000000001" customHeight="1"/>
    <row r="376" s="376" customFormat="1" ht="20.100000000000001" customHeight="1"/>
    <row r="377" s="376" customFormat="1" ht="20.100000000000001" customHeight="1"/>
    <row r="378" s="376" customFormat="1" ht="20.100000000000001" customHeight="1"/>
    <row r="379" s="376" customFormat="1" ht="20.100000000000001" customHeight="1"/>
    <row r="380" s="376" customFormat="1" ht="20.100000000000001" customHeight="1"/>
    <row r="381" s="376" customFormat="1" ht="20.100000000000001" customHeight="1"/>
    <row r="382" s="376" customFormat="1" ht="20.100000000000001" customHeight="1"/>
    <row r="383" s="376" customFormat="1" ht="20.100000000000001" customHeight="1"/>
    <row r="384" s="376" customFormat="1" ht="20.100000000000001" customHeight="1"/>
    <row r="385" s="376" customFormat="1" ht="20.100000000000001" customHeight="1"/>
    <row r="386" s="376" customFormat="1" ht="20.100000000000001" customHeight="1"/>
    <row r="387" s="376" customFormat="1" ht="20.100000000000001" customHeight="1"/>
    <row r="388" s="376" customFormat="1" ht="20.100000000000001" customHeight="1"/>
    <row r="389" s="376" customFormat="1" ht="20.100000000000001" customHeight="1"/>
    <row r="390" s="376" customFormat="1" ht="20.100000000000001" customHeight="1"/>
    <row r="391" s="376" customFormat="1" ht="20.100000000000001" customHeight="1"/>
    <row r="392" s="376" customFormat="1" ht="20.100000000000001" customHeight="1"/>
    <row r="393" s="376" customFormat="1" ht="20.100000000000001" customHeight="1"/>
    <row r="394" s="376" customFormat="1" ht="20.100000000000001" customHeight="1"/>
    <row r="395" s="376" customFormat="1" ht="20.100000000000001" customHeight="1"/>
    <row r="396" s="376" customFormat="1" ht="20.100000000000001" customHeight="1"/>
    <row r="397" s="376" customFormat="1" ht="20.100000000000001" customHeight="1"/>
    <row r="398" s="376" customFormat="1" ht="20.100000000000001" customHeight="1"/>
    <row r="399" s="376" customFormat="1" ht="20.100000000000001" customHeight="1"/>
    <row r="400" s="376" customFormat="1" ht="20.100000000000001" customHeight="1"/>
    <row r="401" s="376" customFormat="1" ht="20.100000000000001" customHeight="1"/>
    <row r="402" s="376" customFormat="1" ht="20.100000000000001" customHeight="1"/>
    <row r="403" s="376" customFormat="1" ht="20.100000000000001" customHeight="1"/>
    <row r="404" s="376" customFormat="1" ht="20.100000000000001" customHeight="1"/>
    <row r="405" s="376" customFormat="1" ht="20.100000000000001" customHeight="1"/>
    <row r="406" s="376" customFormat="1" ht="20.100000000000001" customHeight="1"/>
    <row r="407" s="376" customFormat="1" ht="20.100000000000001" customHeight="1"/>
    <row r="408" s="376" customFormat="1" ht="20.100000000000001" customHeight="1"/>
    <row r="409" s="376" customFormat="1" ht="20.100000000000001" customHeight="1"/>
    <row r="410" s="376" customFormat="1" ht="20.100000000000001" customHeight="1"/>
    <row r="411" s="376" customFormat="1" ht="20.100000000000001" customHeight="1"/>
    <row r="412" s="376" customFormat="1" ht="20.100000000000001" customHeight="1"/>
    <row r="413" s="376" customFormat="1" ht="20.100000000000001" customHeight="1"/>
    <row r="414" s="376" customFormat="1" ht="20.100000000000001" customHeight="1"/>
    <row r="415" s="376" customFormat="1" ht="20.100000000000001" customHeight="1"/>
    <row r="416" s="376" customFormat="1" ht="20.100000000000001" customHeight="1"/>
    <row r="417" s="376" customFormat="1" ht="20.100000000000001" customHeight="1"/>
    <row r="418" s="376" customFormat="1" ht="20.100000000000001" customHeight="1"/>
    <row r="419" s="376" customFormat="1" ht="20.100000000000001" customHeight="1"/>
    <row r="420" s="376" customFormat="1" ht="20.100000000000001" customHeight="1"/>
    <row r="421" s="376" customFormat="1" ht="20.100000000000001" customHeight="1"/>
    <row r="422" s="376" customFormat="1" ht="20.100000000000001" customHeight="1"/>
    <row r="423" s="376" customFormat="1" ht="20.100000000000001" customHeight="1"/>
    <row r="424" s="376" customFormat="1" ht="20.100000000000001" customHeight="1"/>
    <row r="425" s="376" customFormat="1" ht="20.100000000000001" customHeight="1"/>
    <row r="426" s="376" customFormat="1" ht="20.100000000000001" customHeight="1"/>
    <row r="427" s="376" customFormat="1" ht="20.100000000000001" customHeight="1"/>
    <row r="428" s="376" customFormat="1" ht="20.100000000000001" customHeight="1"/>
    <row r="429" s="376" customFormat="1" ht="20.100000000000001" customHeight="1"/>
    <row r="430" s="376" customFormat="1" ht="20.100000000000001" customHeight="1"/>
    <row r="431" s="376" customFormat="1" ht="20.100000000000001" customHeight="1"/>
    <row r="432" s="376" customFormat="1" ht="20.100000000000001" customHeight="1"/>
    <row r="433" s="376" customFormat="1" ht="20.100000000000001" customHeight="1"/>
    <row r="434" s="376" customFormat="1" ht="20.100000000000001" customHeight="1"/>
    <row r="435" s="376" customFormat="1" ht="20.100000000000001" customHeight="1"/>
    <row r="436" s="376" customFormat="1" ht="20.100000000000001" customHeight="1"/>
    <row r="437" s="376" customFormat="1" ht="20.100000000000001" customHeight="1"/>
    <row r="438" s="376" customFormat="1" ht="20.100000000000001" customHeight="1"/>
    <row r="439" s="376" customFormat="1" ht="20.100000000000001" customHeight="1"/>
    <row r="440" s="376" customFormat="1" ht="20.100000000000001" customHeight="1"/>
    <row r="441" s="376" customFormat="1" ht="20.100000000000001" customHeight="1"/>
    <row r="442" s="376" customFormat="1" ht="20.100000000000001" customHeight="1"/>
    <row r="443" s="376" customFormat="1" ht="20.100000000000001" customHeight="1"/>
    <row r="444" s="376" customFormat="1" ht="20.100000000000001" customHeight="1"/>
    <row r="445" s="376" customFormat="1" ht="20.100000000000001" customHeight="1"/>
    <row r="446" s="376" customFormat="1" ht="20.100000000000001" customHeight="1"/>
    <row r="447" s="376" customFormat="1" ht="20.100000000000001" customHeight="1"/>
    <row r="448" s="376" customFormat="1" ht="20.100000000000001" customHeight="1"/>
    <row r="449" s="376" customFormat="1" ht="20.100000000000001" customHeight="1"/>
    <row r="450" s="376" customFormat="1" ht="20.100000000000001" customHeight="1"/>
    <row r="451" s="376" customFormat="1" ht="20.100000000000001" customHeight="1"/>
    <row r="452" s="376" customFormat="1" ht="20.100000000000001" customHeight="1"/>
    <row r="453" s="376" customFormat="1" ht="20.100000000000001" customHeight="1"/>
    <row r="454" s="376" customFormat="1" ht="20.100000000000001" customHeight="1"/>
    <row r="455" s="376" customFormat="1" ht="20.100000000000001" customHeight="1"/>
    <row r="456" s="376" customFormat="1" ht="20.100000000000001" customHeight="1"/>
    <row r="457" s="376" customFormat="1" ht="20.100000000000001" customHeight="1"/>
    <row r="458" s="376" customFormat="1" ht="20.100000000000001" customHeight="1"/>
    <row r="459" s="376" customFormat="1" ht="20.100000000000001" customHeight="1"/>
    <row r="460" s="376" customFormat="1" ht="20.100000000000001" customHeight="1"/>
    <row r="461" s="376" customFormat="1" ht="20.100000000000001" customHeight="1"/>
    <row r="462" s="376" customFormat="1" ht="20.100000000000001" customHeight="1"/>
    <row r="463" s="376" customFormat="1" ht="20.100000000000001" customHeight="1"/>
    <row r="464" s="376" customFormat="1" ht="20.100000000000001" customHeight="1"/>
    <row r="465" s="376" customFormat="1" ht="20.100000000000001" customHeight="1"/>
    <row r="466" s="376" customFormat="1" ht="20.100000000000001" customHeight="1"/>
    <row r="467" s="376" customFormat="1" ht="20.100000000000001" customHeight="1"/>
    <row r="468" s="376" customFormat="1" ht="20.100000000000001" customHeight="1"/>
    <row r="469" s="376" customFormat="1" ht="20.100000000000001" customHeight="1"/>
    <row r="470" s="376" customFormat="1" ht="20.100000000000001" customHeight="1"/>
    <row r="471" s="376" customFormat="1" ht="20.100000000000001" customHeight="1"/>
    <row r="472" s="376" customFormat="1" ht="20.100000000000001" customHeight="1"/>
    <row r="473" s="376" customFormat="1" ht="20.100000000000001" customHeight="1"/>
    <row r="474" s="376" customFormat="1" ht="20.100000000000001" customHeight="1"/>
    <row r="475" s="376" customFormat="1" ht="20.100000000000001" customHeight="1"/>
    <row r="476" s="376" customFormat="1" ht="20.100000000000001" customHeight="1"/>
    <row r="477" s="376" customFormat="1" ht="20.100000000000001" customHeight="1"/>
    <row r="478" s="376" customFormat="1" ht="20.100000000000001" customHeight="1"/>
    <row r="479" s="376" customFormat="1" ht="20.100000000000001" customHeight="1"/>
    <row r="480" s="376" customFormat="1" ht="20.100000000000001" customHeight="1"/>
    <row r="481" s="376" customFormat="1" ht="20.100000000000001" customHeight="1"/>
    <row r="482" s="376" customFormat="1" ht="20.100000000000001" customHeight="1"/>
    <row r="483" s="376" customFormat="1" ht="20.100000000000001" customHeight="1"/>
    <row r="484" s="376" customFormat="1" ht="20.100000000000001" customHeight="1"/>
    <row r="485" s="376" customFormat="1" ht="20.100000000000001" customHeight="1"/>
    <row r="486" s="376" customFormat="1" ht="20.100000000000001" customHeight="1"/>
    <row r="487" s="376" customFormat="1" ht="20.100000000000001" customHeight="1"/>
    <row r="488" s="376" customFormat="1" ht="20.100000000000001" customHeight="1"/>
    <row r="489" s="376" customFormat="1" ht="20.100000000000001" customHeight="1"/>
    <row r="490" s="376" customFormat="1" ht="20.100000000000001" customHeight="1"/>
    <row r="491" s="376" customFormat="1" ht="20.100000000000001" customHeight="1"/>
    <row r="492" s="376" customFormat="1" ht="20.100000000000001" customHeight="1"/>
    <row r="493" s="376" customFormat="1" ht="20.100000000000001" customHeight="1"/>
    <row r="494" s="376" customFormat="1" ht="20.100000000000001" customHeight="1"/>
    <row r="495" s="376" customFormat="1" ht="20.100000000000001" customHeight="1"/>
    <row r="496" s="376" customFormat="1" ht="20.100000000000001" customHeight="1"/>
    <row r="497" s="376" customFormat="1" ht="20.100000000000001" customHeight="1"/>
    <row r="498" s="376" customFormat="1" ht="20.100000000000001" customHeight="1"/>
    <row r="499" s="376" customFormat="1" ht="20.100000000000001" customHeight="1"/>
    <row r="500" s="376" customFormat="1" ht="20.100000000000001" customHeight="1"/>
    <row r="501" s="376" customFormat="1" ht="20.100000000000001" customHeight="1"/>
    <row r="502" s="376" customFormat="1" ht="20.100000000000001" customHeight="1"/>
    <row r="503" s="376" customFormat="1" ht="20.100000000000001" customHeight="1"/>
    <row r="504" s="376" customFormat="1" ht="20.100000000000001" customHeight="1"/>
    <row r="505" s="376" customFormat="1" ht="20.100000000000001" customHeight="1"/>
    <row r="506" s="376" customFormat="1" ht="20.100000000000001" customHeight="1"/>
    <row r="507" s="376" customFormat="1" ht="20.100000000000001" customHeight="1"/>
    <row r="508" s="376" customFormat="1" ht="20.100000000000001" customHeight="1"/>
    <row r="509" s="376" customFormat="1" ht="20.100000000000001" customHeight="1"/>
    <row r="510" s="376" customFormat="1" ht="20.100000000000001" customHeight="1"/>
    <row r="511" s="376" customFormat="1" ht="20.100000000000001" customHeight="1"/>
    <row r="512" s="376" customFormat="1" ht="20.100000000000001" customHeight="1"/>
    <row r="513" s="376" customFormat="1" ht="20.100000000000001" customHeight="1"/>
    <row r="514" s="376" customFormat="1" ht="20.100000000000001" customHeight="1"/>
    <row r="515" s="376" customFormat="1" ht="20.100000000000001" customHeight="1"/>
    <row r="516" s="376" customFormat="1" ht="20.100000000000001" customHeight="1"/>
    <row r="517" s="376" customFormat="1" ht="20.100000000000001" customHeight="1"/>
    <row r="518" s="376" customFormat="1" ht="20.100000000000001" customHeight="1"/>
    <row r="519" s="376" customFormat="1" ht="20.100000000000001" customHeight="1"/>
    <row r="520" s="376" customFormat="1" ht="20.100000000000001" customHeight="1"/>
    <row r="521" s="376" customFormat="1" ht="20.100000000000001" customHeight="1"/>
    <row r="522" s="376" customFormat="1" ht="20.100000000000001" customHeight="1"/>
    <row r="523" s="376" customFormat="1" ht="20.100000000000001" customHeight="1"/>
    <row r="524" s="376" customFormat="1" ht="20.100000000000001" customHeight="1"/>
    <row r="525" s="376" customFormat="1" ht="20.100000000000001" customHeight="1"/>
    <row r="526" s="376" customFormat="1" ht="20.100000000000001" customHeight="1"/>
    <row r="527" s="376" customFormat="1" ht="20.100000000000001" customHeight="1"/>
    <row r="528" s="376" customFormat="1" ht="20.100000000000001" customHeight="1"/>
    <row r="529" s="376" customFormat="1" ht="20.100000000000001" customHeight="1"/>
    <row r="530" s="376" customFormat="1" ht="20.100000000000001" customHeight="1"/>
    <row r="531" s="376" customFormat="1" ht="20.100000000000001" customHeight="1"/>
    <row r="532" s="376" customFormat="1" ht="20.100000000000001" customHeight="1"/>
    <row r="533" s="376" customFormat="1" ht="20.100000000000001" customHeight="1"/>
    <row r="534" s="376" customFormat="1" ht="20.100000000000001" customHeight="1"/>
    <row r="535" s="376" customFormat="1" ht="20.100000000000001" customHeight="1"/>
    <row r="536" s="376" customFormat="1" ht="20.100000000000001" customHeight="1"/>
    <row r="537" s="376" customFormat="1" ht="20.100000000000001" customHeight="1"/>
    <row r="538" s="376" customFormat="1" ht="20.100000000000001" customHeight="1"/>
    <row r="539" s="376" customFormat="1" ht="20.100000000000001" customHeight="1"/>
    <row r="540" s="376" customFormat="1" ht="20.100000000000001" customHeight="1"/>
    <row r="541" s="376" customFormat="1" ht="20.100000000000001" customHeight="1"/>
    <row r="542" s="376" customFormat="1" ht="20.100000000000001" customHeight="1"/>
    <row r="543" s="376" customFormat="1" ht="20.100000000000001" customHeight="1"/>
    <row r="544" s="376" customFormat="1" ht="20.100000000000001" customHeight="1"/>
    <row r="545" s="376" customFormat="1" ht="20.100000000000001" customHeight="1"/>
    <row r="546" s="376" customFormat="1" ht="20.100000000000001" customHeight="1"/>
    <row r="547" s="376" customFormat="1" ht="20.100000000000001" customHeight="1"/>
    <row r="548" s="376" customFormat="1" ht="20.100000000000001" customHeight="1"/>
    <row r="549" s="376" customFormat="1" ht="20.100000000000001" customHeight="1"/>
    <row r="550" s="376" customFormat="1" ht="20.100000000000001" customHeight="1"/>
    <row r="551" s="376" customFormat="1" ht="20.100000000000001" customHeight="1"/>
    <row r="552" s="376" customFormat="1" ht="20.100000000000001" customHeight="1"/>
    <row r="553" s="376" customFormat="1" ht="20.100000000000001" customHeight="1"/>
    <row r="554" s="376" customFormat="1" ht="20.100000000000001" customHeight="1"/>
    <row r="555" s="376" customFormat="1" ht="20.100000000000001" customHeight="1"/>
    <row r="556" s="376" customFormat="1" ht="20.100000000000001" customHeight="1"/>
    <row r="557" s="376" customFormat="1" ht="20.100000000000001" customHeight="1"/>
    <row r="558" s="376" customFormat="1" ht="20.100000000000001" customHeight="1"/>
    <row r="559" s="376" customFormat="1" ht="20.100000000000001" customHeight="1"/>
    <row r="560" s="376" customFormat="1" ht="20.100000000000001" customHeight="1"/>
    <row r="561" s="376" customFormat="1" ht="20.100000000000001" customHeight="1"/>
    <row r="562" s="376" customFormat="1" ht="20.100000000000001" customHeight="1"/>
    <row r="563" s="376" customFormat="1" ht="20.100000000000001" customHeight="1"/>
    <row r="564" s="376" customFormat="1" ht="20.100000000000001" customHeight="1"/>
    <row r="565" s="376" customFormat="1" ht="20.100000000000001" customHeight="1"/>
    <row r="566" s="376" customFormat="1" ht="20.100000000000001" customHeight="1"/>
    <row r="567" s="376" customFormat="1" ht="20.100000000000001" customHeight="1"/>
    <row r="568" s="376" customFormat="1" ht="20.100000000000001" customHeight="1"/>
    <row r="569" s="376" customFormat="1" ht="20.100000000000001" customHeight="1"/>
    <row r="570" s="376" customFormat="1" ht="20.100000000000001" customHeight="1"/>
    <row r="571" s="376" customFormat="1" ht="20.100000000000001" customHeight="1"/>
    <row r="572" s="376" customFormat="1" ht="20.100000000000001" customHeight="1"/>
    <row r="573" s="376" customFormat="1" ht="20.100000000000001" customHeight="1"/>
    <row r="574" s="376" customFormat="1" ht="20.100000000000001" customHeight="1"/>
    <row r="575" s="376" customFormat="1" ht="20.100000000000001" customHeight="1"/>
    <row r="576" s="376" customFormat="1" ht="20.100000000000001" customHeight="1"/>
    <row r="577" s="376" customFormat="1" ht="20.100000000000001" customHeight="1"/>
    <row r="578" s="376" customFormat="1" ht="20.100000000000001" customHeight="1"/>
    <row r="579" s="376" customFormat="1" ht="20.100000000000001" customHeight="1"/>
    <row r="580" s="376" customFormat="1" ht="20.100000000000001" customHeight="1"/>
    <row r="581" s="376" customFormat="1" ht="20.100000000000001" customHeight="1"/>
    <row r="582" s="376" customFormat="1" ht="20.100000000000001" customHeight="1"/>
    <row r="583" s="376" customFormat="1" ht="20.100000000000001" customHeight="1"/>
    <row r="584" s="376" customFormat="1" ht="20.100000000000001" customHeight="1"/>
    <row r="585" s="376" customFormat="1" ht="20.100000000000001" customHeight="1"/>
    <row r="586" s="376" customFormat="1" ht="20.100000000000001" customHeight="1"/>
    <row r="587" s="376" customFormat="1" ht="20.100000000000001" customHeight="1"/>
    <row r="588" s="376" customFormat="1" ht="20.100000000000001" customHeight="1"/>
    <row r="589" s="376" customFormat="1" ht="20.100000000000001" customHeight="1"/>
    <row r="590" s="376" customFormat="1" ht="20.100000000000001" customHeight="1"/>
    <row r="591" s="376" customFormat="1" ht="20.100000000000001" customHeight="1"/>
    <row r="592" s="376" customFormat="1" ht="20.100000000000001" customHeight="1"/>
    <row r="593" s="376" customFormat="1" ht="20.100000000000001" customHeight="1"/>
    <row r="594" s="376" customFormat="1" ht="20.100000000000001" customHeight="1"/>
    <row r="595" s="376" customFormat="1" ht="20.100000000000001" customHeight="1"/>
    <row r="596" s="376" customFormat="1" ht="20.100000000000001" customHeight="1"/>
    <row r="597" s="376" customFormat="1" ht="20.100000000000001" customHeight="1"/>
    <row r="598" s="376" customFormat="1" ht="20.100000000000001" customHeight="1"/>
    <row r="599" s="376" customFormat="1" ht="20.100000000000001" customHeight="1"/>
    <row r="600" s="376" customFormat="1" ht="20.100000000000001" customHeight="1"/>
    <row r="601" s="376" customFormat="1" ht="20.100000000000001" customHeight="1"/>
    <row r="602" s="376" customFormat="1" ht="20.100000000000001" customHeight="1"/>
    <row r="603" s="376" customFormat="1" ht="20.100000000000001" customHeight="1"/>
    <row r="604" s="376" customFormat="1" ht="20.100000000000001" customHeight="1"/>
    <row r="605" s="376" customFormat="1" ht="20.100000000000001" customHeight="1"/>
    <row r="606" s="376" customFormat="1" ht="20.100000000000001" customHeight="1"/>
    <row r="607" s="376" customFormat="1" ht="20.100000000000001" customHeight="1"/>
    <row r="608" s="376" customFormat="1" ht="20.100000000000001" customHeight="1"/>
    <row r="609" s="376" customFormat="1" ht="20.100000000000001" customHeight="1"/>
    <row r="610" s="376" customFormat="1" ht="20.100000000000001" customHeight="1"/>
    <row r="611" s="376" customFormat="1" ht="20.100000000000001" customHeight="1"/>
    <row r="612" s="376" customFormat="1" ht="20.100000000000001" customHeight="1"/>
    <row r="613" s="376" customFormat="1" ht="20.100000000000001" customHeight="1"/>
    <row r="614" s="376" customFormat="1" ht="20.100000000000001" customHeight="1"/>
    <row r="615" s="376" customFormat="1" ht="20.100000000000001" customHeight="1"/>
    <row r="616" s="376" customFormat="1" ht="20.100000000000001" customHeight="1"/>
    <row r="617" s="376" customFormat="1" ht="20.100000000000001" customHeight="1"/>
    <row r="618" s="376" customFormat="1" ht="20.100000000000001" customHeight="1"/>
    <row r="619" s="376" customFormat="1" ht="20.100000000000001" customHeight="1"/>
    <row r="620" s="376" customFormat="1" ht="20.100000000000001" customHeight="1"/>
    <row r="621" s="376" customFormat="1" ht="20.100000000000001" customHeight="1"/>
    <row r="622" s="376" customFormat="1" ht="20.100000000000001" customHeight="1"/>
    <row r="623" s="376" customFormat="1" ht="20.100000000000001" customHeight="1"/>
    <row r="624" s="376" customFormat="1" ht="20.100000000000001" customHeight="1"/>
    <row r="625" s="376" customFormat="1" ht="20.100000000000001" customHeight="1"/>
    <row r="626" s="376" customFormat="1" ht="20.100000000000001" customHeight="1"/>
    <row r="627" s="376" customFormat="1" ht="20.100000000000001" customHeight="1"/>
    <row r="628" s="376" customFormat="1" ht="20.100000000000001" customHeight="1"/>
    <row r="629" s="376" customFormat="1" ht="20.100000000000001" customHeight="1"/>
    <row r="630" s="376" customFormat="1" ht="20.100000000000001" customHeight="1"/>
    <row r="631" s="376" customFormat="1" ht="20.100000000000001" customHeight="1"/>
    <row r="632" s="376" customFormat="1" ht="20.100000000000001" customHeight="1"/>
    <row r="633" s="376" customFormat="1" ht="20.100000000000001" customHeight="1"/>
    <row r="634" s="376" customFormat="1" ht="20.100000000000001" customHeight="1"/>
    <row r="635" s="376" customFormat="1" ht="20.100000000000001" customHeight="1"/>
    <row r="636" s="376" customFormat="1" ht="20.100000000000001" customHeight="1"/>
    <row r="637" s="376" customFormat="1" ht="20.100000000000001" customHeight="1"/>
    <row r="638" s="376" customFormat="1" ht="20.100000000000001" customHeight="1"/>
    <row r="639" s="376" customFormat="1" ht="20.100000000000001" customHeight="1"/>
    <row r="640" s="376" customFormat="1" ht="20.100000000000001" customHeight="1"/>
    <row r="641" s="376" customFormat="1" ht="20.100000000000001" customHeight="1"/>
    <row r="642" s="376" customFormat="1" ht="20.100000000000001" customHeight="1"/>
    <row r="643" s="376" customFormat="1" ht="20.100000000000001" customHeight="1"/>
    <row r="644" s="376" customFormat="1" ht="20.100000000000001" customHeight="1"/>
    <row r="645" s="376" customFormat="1" ht="20.100000000000001" customHeight="1"/>
    <row r="646" s="376" customFormat="1" ht="20.100000000000001" customHeight="1"/>
    <row r="647" s="376" customFormat="1" ht="20.100000000000001" customHeight="1"/>
    <row r="648" s="376" customFormat="1" ht="20.100000000000001" customHeight="1"/>
    <row r="649" s="376" customFormat="1" ht="20.100000000000001" customHeight="1"/>
    <row r="650" s="376" customFormat="1" ht="20.100000000000001" customHeight="1"/>
    <row r="651" s="376" customFormat="1" ht="20.100000000000001" customHeight="1"/>
    <row r="652" s="376" customFormat="1" ht="20.100000000000001" customHeight="1"/>
    <row r="653" s="376" customFormat="1" ht="20.100000000000001" customHeight="1"/>
    <row r="654" s="376" customFormat="1" ht="20.100000000000001" customHeight="1"/>
    <row r="655" s="376" customFormat="1" ht="20.100000000000001" customHeight="1"/>
    <row r="656" s="376" customFormat="1" ht="20.100000000000001" customHeight="1"/>
    <row r="657" s="376" customFormat="1" ht="20.100000000000001" customHeight="1"/>
    <row r="658" s="376" customFormat="1" ht="20.100000000000001" customHeight="1"/>
    <row r="659" s="376" customFormat="1" ht="20.100000000000001" customHeight="1"/>
    <row r="660" s="376" customFormat="1" ht="20.100000000000001" customHeight="1"/>
    <row r="661" s="376" customFormat="1" ht="20.100000000000001" customHeight="1"/>
    <row r="662" s="376" customFormat="1" ht="20.100000000000001" customHeight="1"/>
    <row r="663" s="376" customFormat="1" ht="20.100000000000001" customHeight="1"/>
    <row r="664" s="376" customFormat="1" ht="20.100000000000001" customHeight="1"/>
    <row r="665" s="376" customFormat="1" ht="20.100000000000001" customHeight="1"/>
    <row r="666" s="376" customFormat="1" ht="20.100000000000001" customHeight="1"/>
    <row r="667" s="376" customFormat="1" ht="20.100000000000001" customHeight="1"/>
    <row r="668" s="376" customFormat="1" ht="20.100000000000001" customHeight="1"/>
    <row r="669" s="376" customFormat="1" ht="20.100000000000001" customHeight="1"/>
    <row r="670" s="376" customFormat="1" ht="20.100000000000001" customHeight="1"/>
    <row r="671" s="376" customFormat="1" ht="20.100000000000001" customHeight="1"/>
    <row r="672" s="376" customFormat="1" ht="20.100000000000001" customHeight="1"/>
    <row r="673" s="376" customFormat="1" ht="20.100000000000001" customHeight="1"/>
    <row r="674" s="376" customFormat="1" ht="20.100000000000001" customHeight="1"/>
    <row r="675" s="376" customFormat="1" ht="20.100000000000001" customHeight="1"/>
    <row r="676" s="376" customFormat="1" ht="20.100000000000001" customHeight="1"/>
    <row r="677" s="376" customFormat="1" ht="20.100000000000001" customHeight="1"/>
    <row r="678" s="376" customFormat="1" ht="20.100000000000001" customHeight="1"/>
    <row r="679" s="376" customFormat="1" ht="20.100000000000001" customHeight="1"/>
    <row r="680" s="376" customFormat="1" ht="20.100000000000001" customHeight="1"/>
    <row r="681" s="376" customFormat="1" ht="20.100000000000001" customHeight="1"/>
    <row r="682" s="376" customFormat="1" ht="20.100000000000001" customHeight="1"/>
    <row r="683" s="376" customFormat="1" ht="20.100000000000001" customHeight="1"/>
    <row r="684" s="376" customFormat="1" ht="20.100000000000001" customHeight="1"/>
    <row r="685" s="376" customFormat="1" ht="20.100000000000001" customHeight="1"/>
    <row r="686" s="376" customFormat="1" ht="20.100000000000001" customHeight="1"/>
    <row r="687" s="376" customFormat="1" ht="20.100000000000001" customHeight="1"/>
    <row r="688" s="376" customFormat="1" ht="20.100000000000001" customHeight="1"/>
    <row r="689" s="376" customFormat="1" ht="20.100000000000001" customHeight="1"/>
    <row r="690" s="376" customFormat="1" ht="20.100000000000001" customHeight="1"/>
    <row r="691" s="376" customFormat="1" ht="20.100000000000001" customHeight="1"/>
    <row r="692" s="376" customFormat="1" ht="20.100000000000001" customHeight="1"/>
    <row r="693" s="376" customFormat="1" ht="20.100000000000001" customHeight="1"/>
    <row r="694" s="376" customFormat="1" ht="20.100000000000001" customHeight="1"/>
    <row r="695" s="376" customFormat="1" ht="20.100000000000001" customHeight="1"/>
    <row r="696" s="376" customFormat="1" ht="20.100000000000001" customHeight="1"/>
    <row r="697" s="376" customFormat="1" ht="20.100000000000001" customHeight="1"/>
    <row r="698" s="376" customFormat="1" ht="20.100000000000001" customHeight="1"/>
    <row r="699" s="376" customFormat="1" ht="20.100000000000001" customHeight="1"/>
    <row r="700" s="376" customFormat="1" ht="20.100000000000001" customHeight="1"/>
    <row r="701" s="376" customFormat="1" ht="20.100000000000001" customHeight="1"/>
    <row r="702" s="376" customFormat="1" ht="20.100000000000001" customHeight="1"/>
    <row r="703" s="376" customFormat="1" ht="20.100000000000001" customHeight="1"/>
    <row r="704" s="376" customFormat="1" ht="20.100000000000001" customHeight="1"/>
    <row r="705" s="376" customFormat="1" ht="20.100000000000001" customHeight="1"/>
    <row r="706" s="376" customFormat="1" ht="20.100000000000001" customHeight="1"/>
    <row r="707" s="376" customFormat="1" ht="20.100000000000001" customHeight="1"/>
    <row r="708" s="376" customFormat="1" ht="20.100000000000001" customHeight="1"/>
    <row r="709" s="376" customFormat="1" ht="20.100000000000001" customHeight="1"/>
    <row r="710" s="376" customFormat="1" ht="20.100000000000001" customHeight="1"/>
    <row r="711" s="376" customFormat="1" ht="20.100000000000001" customHeight="1"/>
    <row r="712" s="376" customFormat="1" ht="20.100000000000001" customHeight="1"/>
    <row r="713" s="376" customFormat="1" ht="20.100000000000001" customHeight="1"/>
    <row r="714" s="376" customFormat="1" ht="20.100000000000001" customHeight="1"/>
    <row r="715" s="376" customFormat="1" ht="20.100000000000001" customHeight="1"/>
    <row r="716" s="376" customFormat="1" ht="20.100000000000001" customHeight="1"/>
    <row r="717" s="376" customFormat="1" ht="20.100000000000001" customHeight="1"/>
    <row r="718" s="376" customFormat="1" ht="20.100000000000001" customHeight="1"/>
    <row r="719" s="376" customFormat="1" ht="20.100000000000001" customHeight="1"/>
    <row r="720" s="376" customFormat="1" ht="20.100000000000001" customHeight="1"/>
    <row r="721" s="376" customFormat="1" ht="20.100000000000001" customHeight="1"/>
    <row r="722" s="376" customFormat="1" ht="20.100000000000001" customHeight="1"/>
    <row r="723" s="376" customFormat="1" ht="20.100000000000001" customHeight="1"/>
    <row r="724" s="376" customFormat="1" ht="20.100000000000001" customHeight="1"/>
    <row r="725" s="376" customFormat="1" ht="20.100000000000001" customHeight="1"/>
    <row r="726" s="376" customFormat="1" ht="20.100000000000001" customHeight="1"/>
    <row r="727" s="376" customFormat="1" ht="20.100000000000001" customHeight="1"/>
    <row r="728" s="376" customFormat="1" ht="20.100000000000001" customHeight="1"/>
    <row r="729" s="376" customFormat="1" ht="20.100000000000001" customHeight="1"/>
    <row r="730" s="376" customFormat="1" ht="20.100000000000001" customHeight="1"/>
    <row r="731" s="376" customFormat="1" ht="20.100000000000001" customHeight="1"/>
    <row r="732" s="376" customFormat="1" ht="20.100000000000001" customHeight="1"/>
    <row r="733" s="376" customFormat="1" ht="20.100000000000001" customHeight="1"/>
    <row r="734" s="376" customFormat="1" ht="20.100000000000001" customHeight="1"/>
    <row r="735" s="376" customFormat="1" ht="20.100000000000001" customHeight="1"/>
    <row r="736" s="376" customFormat="1" ht="20.100000000000001" customHeight="1"/>
    <row r="737" s="376" customFormat="1" ht="20.100000000000001" customHeight="1"/>
    <row r="738" s="376" customFormat="1" ht="20.100000000000001" customHeight="1"/>
    <row r="739" s="376" customFormat="1" ht="20.100000000000001" customHeight="1"/>
    <row r="740" s="376" customFormat="1" ht="20.100000000000001" customHeight="1"/>
    <row r="741" s="376" customFormat="1" ht="20.100000000000001" customHeight="1"/>
    <row r="742" s="376" customFormat="1" ht="20.100000000000001" customHeight="1"/>
    <row r="743" s="376" customFormat="1" ht="20.100000000000001" customHeight="1"/>
    <row r="744" s="376" customFormat="1" ht="20.100000000000001" customHeight="1"/>
    <row r="745" s="376" customFormat="1" ht="20.100000000000001" customHeight="1"/>
    <row r="746" s="376" customFormat="1" ht="20.100000000000001" customHeight="1"/>
    <row r="747" s="376" customFormat="1" ht="20.100000000000001" customHeight="1"/>
    <row r="748" s="376" customFormat="1" ht="20.100000000000001" customHeight="1"/>
    <row r="749" s="376" customFormat="1" ht="20.100000000000001" customHeight="1"/>
    <row r="750" s="376" customFormat="1" ht="20.100000000000001" customHeight="1"/>
    <row r="751" s="376" customFormat="1" ht="20.100000000000001" customHeight="1"/>
    <row r="752" s="376" customFormat="1" ht="20.100000000000001" customHeight="1"/>
    <row r="753" s="376" customFormat="1" ht="20.100000000000001" customHeight="1"/>
    <row r="754" s="376" customFormat="1" ht="20.100000000000001" customHeight="1"/>
    <row r="755" s="376" customFormat="1" ht="20.100000000000001" customHeight="1"/>
    <row r="756" s="376" customFormat="1" ht="20.100000000000001" customHeight="1"/>
    <row r="757" s="376" customFormat="1" ht="20.100000000000001" customHeight="1"/>
    <row r="758" s="376" customFormat="1" ht="20.100000000000001" customHeight="1"/>
    <row r="759" s="376" customFormat="1" ht="20.100000000000001" customHeight="1"/>
    <row r="760" s="376" customFormat="1" ht="20.100000000000001" customHeight="1"/>
    <row r="761" s="376" customFormat="1" ht="20.100000000000001" customHeight="1"/>
    <row r="762" s="376" customFormat="1" ht="20.100000000000001" customHeight="1"/>
    <row r="763" s="376" customFormat="1" ht="20.100000000000001" customHeight="1"/>
    <row r="764" s="376" customFormat="1" ht="20.100000000000001" customHeight="1"/>
    <row r="765" s="376" customFormat="1" ht="20.100000000000001" customHeight="1"/>
    <row r="766" s="376" customFormat="1" ht="20.100000000000001" customHeight="1"/>
    <row r="767" s="376" customFormat="1" ht="20.100000000000001" customHeight="1"/>
    <row r="768" s="376" customFormat="1" ht="20.100000000000001" customHeight="1"/>
    <row r="769" s="376" customFormat="1" ht="20.100000000000001" customHeight="1"/>
    <row r="770" s="376" customFormat="1" ht="20.100000000000001" customHeight="1"/>
    <row r="771" s="376" customFormat="1" ht="20.100000000000001" customHeight="1"/>
    <row r="772" s="376" customFormat="1" ht="20.100000000000001" customHeight="1"/>
    <row r="773" s="376" customFormat="1" ht="20.100000000000001" customHeight="1"/>
    <row r="774" s="376" customFormat="1" ht="20.100000000000001" customHeight="1"/>
    <row r="775" s="376" customFormat="1" ht="20.100000000000001" customHeight="1"/>
    <row r="776" s="376" customFormat="1" ht="20.100000000000001" customHeight="1"/>
    <row r="777" s="376" customFormat="1" ht="20.100000000000001" customHeight="1"/>
    <row r="778" s="376" customFormat="1" ht="20.100000000000001" customHeight="1"/>
    <row r="779" s="376" customFormat="1" ht="20.100000000000001" customHeight="1"/>
    <row r="780" s="376" customFormat="1" ht="20.100000000000001" customHeight="1"/>
    <row r="781" s="376" customFormat="1" ht="20.100000000000001" customHeight="1"/>
    <row r="782" s="376" customFormat="1" ht="20.100000000000001" customHeight="1"/>
    <row r="783" s="376" customFormat="1" ht="20.100000000000001" customHeight="1"/>
    <row r="784" s="376" customFormat="1" ht="20.100000000000001" customHeight="1"/>
    <row r="785" s="376" customFormat="1" ht="20.100000000000001" customHeight="1"/>
    <row r="786" s="376" customFormat="1" ht="20.100000000000001" customHeight="1"/>
    <row r="787" s="376" customFormat="1" ht="20.100000000000001" customHeight="1"/>
    <row r="788" s="376" customFormat="1" ht="20.100000000000001" customHeight="1"/>
    <row r="789" s="376" customFormat="1" ht="20.100000000000001" customHeight="1"/>
    <row r="790" s="376" customFormat="1" ht="20.100000000000001" customHeight="1"/>
    <row r="791" s="376" customFormat="1" ht="20.100000000000001" customHeight="1"/>
    <row r="792" s="376" customFormat="1" ht="20.100000000000001" customHeight="1"/>
    <row r="793" s="376" customFormat="1" ht="20.100000000000001" customHeight="1"/>
    <row r="794" s="376" customFormat="1" ht="20.100000000000001" customHeight="1"/>
    <row r="795" s="376" customFormat="1" ht="20.100000000000001" customHeight="1"/>
    <row r="796" s="376" customFormat="1" ht="20.100000000000001" customHeight="1"/>
    <row r="797" s="376" customFormat="1" ht="20.100000000000001" customHeight="1"/>
    <row r="798" s="376" customFormat="1" ht="20.100000000000001" customHeight="1"/>
    <row r="799" s="376" customFormat="1" ht="20.100000000000001" customHeight="1"/>
    <row r="800" s="376" customFormat="1" ht="20.100000000000001" customHeight="1"/>
    <row r="801" s="376" customFormat="1" ht="20.100000000000001" customHeight="1"/>
    <row r="802" s="376" customFormat="1" ht="20.100000000000001" customHeight="1"/>
    <row r="803" s="376" customFormat="1" ht="20.100000000000001" customHeight="1"/>
    <row r="804" s="376" customFormat="1" ht="20.100000000000001" customHeight="1"/>
    <row r="805" s="376" customFormat="1" ht="20.100000000000001" customHeight="1"/>
    <row r="806" s="376" customFormat="1" ht="20.100000000000001" customHeight="1"/>
    <row r="807" s="376" customFormat="1" ht="20.100000000000001" customHeight="1"/>
    <row r="808" s="376" customFormat="1" ht="20.100000000000001" customHeight="1"/>
    <row r="809" s="376" customFormat="1" ht="20.100000000000001" customHeight="1"/>
    <row r="810" s="376" customFormat="1" ht="20.100000000000001" customHeight="1"/>
    <row r="811" s="376" customFormat="1" ht="20.100000000000001" customHeight="1"/>
    <row r="812" s="376" customFormat="1" ht="20.100000000000001" customHeight="1"/>
    <row r="813" s="376" customFormat="1" ht="20.100000000000001" customHeight="1"/>
    <row r="814" s="376" customFormat="1" ht="20.100000000000001" customHeight="1"/>
    <row r="815" s="376" customFormat="1" ht="20.100000000000001" customHeight="1"/>
    <row r="816" s="376" customFormat="1" ht="20.100000000000001" customHeight="1"/>
    <row r="817" s="376" customFormat="1" ht="20.100000000000001" customHeight="1"/>
    <row r="818" s="376" customFormat="1" ht="20.100000000000001" customHeight="1"/>
    <row r="819" s="376" customFormat="1" ht="20.100000000000001" customHeight="1"/>
    <row r="820" s="376" customFormat="1" ht="20.100000000000001" customHeight="1"/>
    <row r="821" s="376" customFormat="1" ht="20.100000000000001" customHeight="1"/>
    <row r="822" s="376" customFormat="1" ht="20.100000000000001" customHeight="1"/>
    <row r="823" s="376" customFormat="1" ht="20.100000000000001" customHeight="1"/>
    <row r="824" s="376" customFormat="1" ht="20.100000000000001" customHeight="1"/>
    <row r="825" s="376" customFormat="1" ht="20.100000000000001" customHeight="1"/>
    <row r="826" s="376" customFormat="1" ht="20.100000000000001" customHeight="1"/>
    <row r="827" s="376" customFormat="1" ht="20.100000000000001" customHeight="1"/>
    <row r="828" s="376" customFormat="1" ht="20.100000000000001" customHeight="1"/>
    <row r="829" s="376" customFormat="1" ht="20.100000000000001" customHeight="1"/>
    <row r="830" s="376" customFormat="1" ht="20.100000000000001" customHeight="1"/>
    <row r="831" s="376" customFormat="1" ht="20.100000000000001" customHeight="1"/>
    <row r="832" s="376" customFormat="1" ht="20.100000000000001" customHeight="1"/>
    <row r="833" s="376" customFormat="1" ht="20.100000000000001" customHeight="1"/>
    <row r="834" s="376" customFormat="1" ht="20.100000000000001" customHeight="1"/>
    <row r="835" s="376" customFormat="1" ht="20.100000000000001" customHeight="1"/>
    <row r="836" s="376" customFormat="1" ht="20.100000000000001" customHeight="1"/>
    <row r="837" s="376" customFormat="1" ht="20.100000000000001" customHeight="1"/>
    <row r="838" s="376" customFormat="1" ht="20.100000000000001" customHeight="1"/>
    <row r="839" s="376" customFormat="1" ht="20.100000000000001" customHeight="1"/>
    <row r="840" s="376" customFormat="1" ht="20.100000000000001" customHeight="1"/>
    <row r="841" s="376" customFormat="1" ht="20.100000000000001" customHeight="1"/>
    <row r="842" s="376" customFormat="1" ht="20.100000000000001" customHeight="1"/>
    <row r="843" s="376" customFormat="1" ht="20.100000000000001" customHeight="1"/>
    <row r="844" s="376" customFormat="1" ht="20.100000000000001" customHeight="1"/>
    <row r="845" s="376" customFormat="1" ht="20.100000000000001" customHeight="1"/>
    <row r="846" s="376" customFormat="1" ht="20.100000000000001" customHeight="1"/>
    <row r="847" s="376" customFormat="1" ht="20.100000000000001" customHeight="1"/>
    <row r="848" s="376" customFormat="1" ht="20.100000000000001" customHeight="1"/>
    <row r="849" s="376" customFormat="1" ht="20.100000000000001" customHeight="1"/>
    <row r="850" s="376" customFormat="1" ht="20.100000000000001" customHeight="1"/>
    <row r="851" s="376" customFormat="1" ht="20.100000000000001" customHeight="1"/>
    <row r="852" s="376" customFormat="1" ht="20.100000000000001" customHeight="1"/>
    <row r="853" s="376" customFormat="1" ht="20.100000000000001" customHeight="1"/>
    <row r="854" s="376" customFormat="1" ht="20.100000000000001" customHeight="1"/>
    <row r="855" s="376" customFormat="1" ht="20.100000000000001" customHeight="1"/>
    <row r="856" s="376" customFormat="1" ht="20.100000000000001" customHeight="1"/>
    <row r="857" s="376" customFormat="1" ht="20.100000000000001" customHeight="1"/>
    <row r="858" s="376" customFormat="1" ht="20.100000000000001" customHeight="1"/>
    <row r="859" s="376" customFormat="1" ht="20.100000000000001" customHeight="1"/>
    <row r="860" s="376" customFormat="1" ht="20.100000000000001" customHeight="1"/>
    <row r="861" s="376" customFormat="1" ht="20.100000000000001" customHeight="1"/>
    <row r="862" s="376" customFormat="1" ht="20.100000000000001" customHeight="1"/>
    <row r="863" s="376" customFormat="1" ht="20.100000000000001" customHeight="1"/>
    <row r="864" s="376" customFormat="1" ht="20.100000000000001" customHeight="1"/>
    <row r="865" s="376" customFormat="1" ht="20.100000000000001" customHeight="1"/>
    <row r="866" s="376" customFormat="1" ht="20.100000000000001" customHeight="1"/>
    <row r="867" s="376" customFormat="1" ht="20.100000000000001" customHeight="1"/>
    <row r="868" s="376" customFormat="1" ht="20.100000000000001" customHeight="1"/>
    <row r="869" s="376" customFormat="1" ht="20.100000000000001" customHeight="1"/>
    <row r="870" s="376" customFormat="1" ht="20.100000000000001" customHeight="1"/>
    <row r="871" s="376" customFormat="1" ht="20.100000000000001" customHeight="1"/>
    <row r="872" s="376" customFormat="1" ht="20.100000000000001" customHeight="1"/>
    <row r="873" s="376" customFormat="1" ht="20.100000000000001" customHeight="1"/>
    <row r="874" s="376" customFormat="1" ht="20.100000000000001" customHeight="1"/>
    <row r="875" s="376" customFormat="1" ht="20.100000000000001" customHeight="1"/>
    <row r="876" s="376" customFormat="1" ht="20.100000000000001" customHeight="1"/>
    <row r="877" s="376" customFormat="1" ht="20.100000000000001" customHeight="1"/>
    <row r="878" s="376" customFormat="1" ht="20.100000000000001" customHeight="1"/>
    <row r="879" s="376" customFormat="1" ht="20.100000000000001" customHeight="1"/>
  </sheetData>
  <mergeCells count="25">
    <mergeCell ref="E63:F63"/>
    <mergeCell ref="G63:H63"/>
    <mergeCell ref="I9:I10"/>
    <mergeCell ref="J9:J10"/>
    <mergeCell ref="K9:K10"/>
    <mergeCell ref="E62:F62"/>
    <mergeCell ref="G62:H62"/>
    <mergeCell ref="G60:H60"/>
    <mergeCell ref="B22:D22"/>
    <mergeCell ref="B23:D23"/>
    <mergeCell ref="B11:D11"/>
    <mergeCell ref="B12:B21"/>
    <mergeCell ref="C12:D12"/>
    <mergeCell ref="C14:D14"/>
    <mergeCell ref="C15:D15"/>
    <mergeCell ref="C16:D16"/>
    <mergeCell ref="I8:K8"/>
    <mergeCell ref="E3:K3"/>
    <mergeCell ref="E4:K4"/>
    <mergeCell ref="E5:K5"/>
    <mergeCell ref="B8:D10"/>
    <mergeCell ref="F9:F10"/>
    <mergeCell ref="G9:G10"/>
    <mergeCell ref="E8:G8"/>
    <mergeCell ref="H8:H10"/>
  </mergeCells>
  <phoneticPr fontId="0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92D050"/>
  </sheetPr>
  <dimension ref="A1:M879"/>
  <sheetViews>
    <sheetView showZeros="0" workbookViewId="0"/>
  </sheetViews>
  <sheetFormatPr defaultRowHeight="24.95" customHeight="1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  <c r="L1" s="312"/>
      <c r="M1" s="312"/>
    </row>
    <row r="2" spans="1:13" ht="20.100000000000001" customHeight="1">
      <c r="A2" s="362" t="s">
        <v>41</v>
      </c>
      <c r="B2" s="378" t="s">
        <v>2</v>
      </c>
      <c r="C2" s="416"/>
      <c r="D2" s="364" t="s">
        <v>42</v>
      </c>
      <c r="F2" s="481" t="s">
        <v>163</v>
      </c>
      <c r="G2" s="480"/>
      <c r="H2" s="480"/>
      <c r="I2" s="480"/>
      <c r="J2" s="480"/>
      <c r="K2" s="480"/>
      <c r="L2" s="312"/>
      <c r="M2" s="312"/>
    </row>
    <row r="3" spans="1:13" ht="20.100000000000001" customHeight="1">
      <c r="A3" s="363" t="s">
        <v>116</v>
      </c>
      <c r="B3" s="377" t="s">
        <v>3</v>
      </c>
      <c r="C3" s="375"/>
      <c r="D3" s="313" t="s">
        <v>83</v>
      </c>
      <c r="E3" s="645" t="s">
        <v>190</v>
      </c>
      <c r="F3" s="646"/>
      <c r="G3" s="646"/>
      <c r="H3" s="646"/>
      <c r="I3" s="646"/>
      <c r="J3" s="646"/>
      <c r="K3" s="646"/>
      <c r="L3" s="312"/>
      <c r="M3" s="312"/>
    </row>
    <row r="4" spans="1:13" ht="19.5" customHeight="1">
      <c r="A4" s="314"/>
      <c r="B4" s="406"/>
      <c r="C4" s="406"/>
      <c r="D4" s="315"/>
      <c r="E4" s="647" t="s">
        <v>191</v>
      </c>
      <c r="F4" s="647"/>
      <c r="G4" s="647"/>
      <c r="H4" s="647"/>
      <c r="I4" s="647"/>
      <c r="J4" s="647"/>
      <c r="K4" s="647"/>
      <c r="L4" s="312"/>
      <c r="M4" s="312"/>
    </row>
    <row r="5" spans="1:13" ht="19.5" customHeight="1">
      <c r="A5" s="316"/>
      <c r="B5" s="375"/>
      <c r="C5" s="375"/>
      <c r="D5" s="317"/>
      <c r="E5" s="647" t="s">
        <v>192</v>
      </c>
      <c r="F5" s="647"/>
      <c r="G5" s="647"/>
      <c r="H5" s="647"/>
      <c r="I5" s="647"/>
      <c r="J5" s="647"/>
      <c r="K5" s="647"/>
      <c r="L5" s="312"/>
      <c r="M5" s="312"/>
    </row>
    <row r="6" spans="1:13" ht="20.100000000000001" customHeight="1">
      <c r="A6" s="318"/>
      <c r="B6" s="375"/>
      <c r="C6" s="379"/>
      <c r="D6" s="319"/>
      <c r="F6" s="320"/>
      <c r="G6" s="415" t="s">
        <v>4</v>
      </c>
      <c r="H6" s="369">
        <v>2014</v>
      </c>
      <c r="L6" s="312"/>
      <c r="M6" s="312"/>
    </row>
    <row r="7" spans="1:13" ht="20.100000000000001" customHeight="1" thickBot="1">
      <c r="A7" s="425"/>
      <c r="B7" s="375"/>
      <c r="C7" s="379"/>
      <c r="D7" s="380"/>
      <c r="E7" s="379"/>
      <c r="F7" s="426"/>
      <c r="L7" s="312"/>
      <c r="M7" s="312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  <c r="L8" s="312"/>
      <c r="M8" s="312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L9" s="312"/>
      <c r="M9" s="321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  <c r="L10" s="312"/>
      <c r="M10" s="312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322">
        <v>0</v>
      </c>
      <c r="F12" s="323">
        <v>0.51</v>
      </c>
      <c r="G12" s="324">
        <v>0</v>
      </c>
      <c r="H12" s="322">
        <v>0.51</v>
      </c>
      <c r="I12" s="325">
        <v>0</v>
      </c>
      <c r="J12" s="325">
        <v>0</v>
      </c>
      <c r="K12" s="325">
        <v>0</v>
      </c>
      <c r="L12" s="312"/>
      <c r="M12" s="312"/>
    </row>
    <row r="13" spans="1:13" ht="16.5" customHeight="1">
      <c r="A13" s="398">
        <v>2</v>
      </c>
      <c r="B13" s="635"/>
      <c r="C13" s="433" t="s">
        <v>167</v>
      </c>
      <c r="D13" s="381"/>
      <c r="E13" s="302">
        <v>0</v>
      </c>
      <c r="F13" s="327">
        <v>0</v>
      </c>
      <c r="G13" s="328">
        <v>0</v>
      </c>
      <c r="H13" s="326">
        <v>0</v>
      </c>
      <c r="I13" s="329">
        <v>0</v>
      </c>
      <c r="J13" s="329">
        <v>0</v>
      </c>
      <c r="K13" s="329">
        <v>0</v>
      </c>
      <c r="L13" s="312"/>
      <c r="M13" s="312"/>
    </row>
    <row r="14" spans="1:13" ht="16.5" customHeight="1">
      <c r="A14" s="398">
        <v>3</v>
      </c>
      <c r="B14" s="635"/>
      <c r="C14" s="639" t="s">
        <v>168</v>
      </c>
      <c r="D14" s="640"/>
      <c r="E14" s="330">
        <v>0</v>
      </c>
      <c r="F14" s="494">
        <v>0.51</v>
      </c>
      <c r="G14" s="332">
        <v>0</v>
      </c>
      <c r="H14" s="333">
        <v>0.51</v>
      </c>
      <c r="I14" s="334">
        <v>0</v>
      </c>
      <c r="J14" s="334">
        <v>0</v>
      </c>
      <c r="K14" s="334">
        <v>0</v>
      </c>
      <c r="L14" s="312"/>
      <c r="M14" s="312"/>
    </row>
    <row r="15" spans="1:13" ht="16.5" customHeight="1">
      <c r="A15" s="398">
        <v>4</v>
      </c>
      <c r="B15" s="635"/>
      <c r="C15" s="641" t="s">
        <v>13</v>
      </c>
      <c r="D15" s="642"/>
      <c r="E15" s="335">
        <v>0</v>
      </c>
      <c r="F15" s="336">
        <v>164.66</v>
      </c>
      <c r="G15" s="337">
        <v>0</v>
      </c>
      <c r="H15" s="335">
        <v>164.66</v>
      </c>
      <c r="I15" s="338">
        <v>0</v>
      </c>
      <c r="J15" s="338">
        <v>0</v>
      </c>
      <c r="K15" s="338">
        <v>0</v>
      </c>
      <c r="L15" s="312"/>
      <c r="M15" s="312"/>
    </row>
    <row r="16" spans="1:13" ht="30.6" customHeight="1">
      <c r="A16" s="398">
        <v>5</v>
      </c>
      <c r="B16" s="635"/>
      <c r="C16" s="643" t="s">
        <v>169</v>
      </c>
      <c r="D16" s="644"/>
      <c r="E16" s="326">
        <v>0</v>
      </c>
      <c r="F16" s="327">
        <v>0</v>
      </c>
      <c r="G16" s="328">
        <v>0</v>
      </c>
      <c r="H16" s="326">
        <v>0</v>
      </c>
      <c r="I16" s="329">
        <v>0</v>
      </c>
      <c r="J16" s="329">
        <v>0</v>
      </c>
      <c r="K16" s="329">
        <v>0</v>
      </c>
      <c r="L16" s="312"/>
      <c r="M16" s="312"/>
    </row>
    <row r="17" spans="1:11" ht="16.5" customHeight="1">
      <c r="A17" s="398">
        <v>6</v>
      </c>
      <c r="B17" s="635"/>
      <c r="C17" s="433" t="s">
        <v>170</v>
      </c>
      <c r="D17" s="382"/>
      <c r="E17" s="339">
        <v>0</v>
      </c>
      <c r="F17" s="373">
        <v>164.66</v>
      </c>
      <c r="G17" s="341">
        <v>0</v>
      </c>
      <c r="H17" s="339">
        <v>164.66</v>
      </c>
      <c r="I17" s="342">
        <v>0</v>
      </c>
      <c r="J17" s="342">
        <v>0</v>
      </c>
      <c r="K17" s="342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335">
        <v>0</v>
      </c>
      <c r="F18" s="336">
        <v>10</v>
      </c>
      <c r="G18" s="337">
        <v>0</v>
      </c>
      <c r="H18" s="335">
        <v>10</v>
      </c>
      <c r="I18" s="338">
        <v>0</v>
      </c>
      <c r="J18" s="338">
        <v>0</v>
      </c>
      <c r="K18" s="338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335">
        <v>0</v>
      </c>
      <c r="F19" s="336">
        <v>0</v>
      </c>
      <c r="G19" s="337">
        <v>0</v>
      </c>
      <c r="H19" s="335">
        <v>0</v>
      </c>
      <c r="I19" s="338">
        <v>0</v>
      </c>
      <c r="J19" s="338">
        <v>0</v>
      </c>
      <c r="K19" s="338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335">
        <v>0</v>
      </c>
      <c r="F20" s="336">
        <v>28.42</v>
      </c>
      <c r="G20" s="337">
        <v>0</v>
      </c>
      <c r="H20" s="335">
        <v>28.42</v>
      </c>
      <c r="I20" s="338">
        <v>0</v>
      </c>
      <c r="J20" s="338">
        <v>0</v>
      </c>
      <c r="K20" s="338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335">
        <v>0</v>
      </c>
      <c r="F21" s="336">
        <v>0</v>
      </c>
      <c r="G21" s="337">
        <v>0</v>
      </c>
      <c r="H21" s="335">
        <v>0</v>
      </c>
      <c r="I21" s="338">
        <v>0</v>
      </c>
      <c r="J21" s="338">
        <v>0</v>
      </c>
      <c r="K21" s="338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344">
        <v>0</v>
      </c>
      <c r="F22" s="345">
        <v>0</v>
      </c>
      <c r="G22" s="346">
        <v>0</v>
      </c>
      <c r="H22" s="344">
        <v>0</v>
      </c>
      <c r="I22" s="347">
        <v>0</v>
      </c>
      <c r="J22" s="347">
        <v>0</v>
      </c>
      <c r="K22" s="347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335">
        <v>0</v>
      </c>
      <c r="F23" s="335">
        <v>0</v>
      </c>
      <c r="G23" s="335">
        <v>0</v>
      </c>
      <c r="H23" s="335">
        <v>0</v>
      </c>
      <c r="I23" s="335">
        <v>0</v>
      </c>
      <c r="J23" s="335">
        <v>0</v>
      </c>
      <c r="K23" s="335">
        <v>0</v>
      </c>
    </row>
    <row r="24" spans="1:11" ht="16.5" customHeight="1">
      <c r="A24" s="398">
        <v>13</v>
      </c>
      <c r="B24" s="383"/>
      <c r="C24" s="384"/>
      <c r="D24" s="408" t="s">
        <v>172</v>
      </c>
      <c r="E24" s="302">
        <v>0</v>
      </c>
      <c r="F24" s="327">
        <v>0</v>
      </c>
      <c r="G24" s="328">
        <v>0</v>
      </c>
      <c r="H24" s="326">
        <v>0</v>
      </c>
      <c r="I24" s="349">
        <v>0</v>
      </c>
      <c r="J24" s="349">
        <v>0</v>
      </c>
      <c r="K24" s="349">
        <v>0</v>
      </c>
    </row>
    <row r="25" spans="1:11" ht="16.5" customHeight="1">
      <c r="A25" s="398">
        <v>14</v>
      </c>
      <c r="B25" s="385"/>
      <c r="D25" s="389" t="s">
        <v>173</v>
      </c>
      <c r="E25" s="372">
        <v>0</v>
      </c>
      <c r="F25" s="340">
        <v>0</v>
      </c>
      <c r="G25" s="341">
        <v>0</v>
      </c>
      <c r="H25" s="339">
        <v>0</v>
      </c>
      <c r="I25" s="350">
        <v>0</v>
      </c>
      <c r="J25" s="350">
        <v>0</v>
      </c>
      <c r="K25" s="303">
        <v>0</v>
      </c>
    </row>
    <row r="26" spans="1:11" ht="16.5" customHeight="1">
      <c r="A26" s="398">
        <v>15</v>
      </c>
      <c r="B26" s="386" t="s">
        <v>174</v>
      </c>
      <c r="C26" s="387"/>
      <c r="D26" s="387"/>
      <c r="E26" s="335">
        <v>0</v>
      </c>
      <c r="F26" s="336">
        <v>0</v>
      </c>
      <c r="G26" s="337">
        <v>0</v>
      </c>
      <c r="H26" s="335">
        <v>0</v>
      </c>
      <c r="I26" s="348">
        <v>0</v>
      </c>
      <c r="J26" s="348">
        <v>0</v>
      </c>
      <c r="K26" s="348">
        <v>0</v>
      </c>
    </row>
    <row r="27" spans="1:11" ht="16.5" customHeight="1">
      <c r="A27" s="398">
        <v>16</v>
      </c>
      <c r="B27" s="386" t="s">
        <v>19</v>
      </c>
      <c r="C27" s="387"/>
      <c r="D27" s="387"/>
      <c r="E27" s="335">
        <v>0</v>
      </c>
      <c r="F27" s="336">
        <v>0</v>
      </c>
      <c r="G27" s="337">
        <v>0</v>
      </c>
      <c r="H27" s="335">
        <v>0</v>
      </c>
      <c r="I27" s="348">
        <v>0</v>
      </c>
      <c r="J27" s="348">
        <v>0</v>
      </c>
      <c r="K27" s="348">
        <v>0</v>
      </c>
    </row>
    <row r="28" spans="1:11" ht="16.5" customHeight="1">
      <c r="A28" s="398">
        <v>17</v>
      </c>
      <c r="B28" s="403" t="s">
        <v>20</v>
      </c>
      <c r="C28" s="488"/>
      <c r="D28" s="488"/>
      <c r="E28" s="335">
        <v>0</v>
      </c>
      <c r="F28" s="336">
        <v>0</v>
      </c>
      <c r="G28" s="337">
        <v>0</v>
      </c>
      <c r="H28" s="335">
        <v>0</v>
      </c>
      <c r="I28" s="348">
        <v>0</v>
      </c>
      <c r="J28" s="348">
        <v>0</v>
      </c>
      <c r="K28" s="348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335">
        <v>0</v>
      </c>
      <c r="F29" s="336">
        <v>0</v>
      </c>
      <c r="G29" s="337">
        <v>0</v>
      </c>
      <c r="H29" s="335">
        <v>0</v>
      </c>
      <c r="I29" s="348">
        <v>0</v>
      </c>
      <c r="J29" s="348">
        <v>0</v>
      </c>
      <c r="K29" s="348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335">
        <v>0</v>
      </c>
      <c r="F30" s="336">
        <v>0</v>
      </c>
      <c r="G30" s="337">
        <v>0</v>
      </c>
      <c r="H30" s="335">
        <v>0</v>
      </c>
      <c r="I30" s="348">
        <v>0</v>
      </c>
      <c r="J30" s="348">
        <v>0</v>
      </c>
      <c r="K30" s="348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300">
        <v>0</v>
      </c>
      <c r="F31" s="336">
        <v>0</v>
      </c>
      <c r="G31" s="337">
        <v>0</v>
      </c>
      <c r="H31" s="335">
        <v>0</v>
      </c>
      <c r="I31" s="348">
        <v>0</v>
      </c>
      <c r="J31" s="348">
        <v>0</v>
      </c>
      <c r="K31" s="304">
        <v>2.76</v>
      </c>
    </row>
    <row r="32" spans="1:11" ht="16.5" customHeight="1">
      <c r="A32" s="398">
        <v>21</v>
      </c>
      <c r="B32" s="403" t="s">
        <v>22</v>
      </c>
      <c r="C32" s="488"/>
      <c r="D32" s="488"/>
      <c r="E32" s="335">
        <v>0</v>
      </c>
      <c r="F32" s="336">
        <v>0</v>
      </c>
      <c r="G32" s="337">
        <v>0</v>
      </c>
      <c r="H32" s="335">
        <v>0</v>
      </c>
      <c r="I32" s="348">
        <v>0</v>
      </c>
      <c r="J32" s="348">
        <v>0</v>
      </c>
      <c r="K32" s="348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335">
        <v>0</v>
      </c>
      <c r="F33" s="336">
        <v>0</v>
      </c>
      <c r="G33" s="337">
        <v>0</v>
      </c>
      <c r="H33" s="335">
        <v>0</v>
      </c>
      <c r="I33" s="348">
        <v>0</v>
      </c>
      <c r="J33" s="348">
        <v>0</v>
      </c>
      <c r="K33" s="348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335">
        <v>0</v>
      </c>
      <c r="F34" s="336">
        <v>0</v>
      </c>
      <c r="G34" s="337">
        <v>0</v>
      </c>
      <c r="H34" s="335">
        <v>0</v>
      </c>
      <c r="I34" s="348">
        <v>0</v>
      </c>
      <c r="J34" s="348">
        <v>0</v>
      </c>
      <c r="K34" s="348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335">
        <v>0</v>
      </c>
      <c r="F35" s="336">
        <v>0</v>
      </c>
      <c r="G35" s="337">
        <v>0</v>
      </c>
      <c r="H35" s="335">
        <v>0</v>
      </c>
      <c r="I35" s="348">
        <v>0</v>
      </c>
      <c r="J35" s="348">
        <v>0</v>
      </c>
      <c r="K35" s="348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335">
        <v>0</v>
      </c>
      <c r="F36" s="336">
        <v>0</v>
      </c>
      <c r="G36" s="337">
        <v>0</v>
      </c>
      <c r="H36" s="335">
        <v>0</v>
      </c>
      <c r="I36" s="348">
        <v>0</v>
      </c>
      <c r="J36" s="348">
        <v>0</v>
      </c>
      <c r="K36" s="348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335">
        <v>0</v>
      </c>
      <c r="F37" s="336">
        <v>0</v>
      </c>
      <c r="G37" s="337">
        <v>0</v>
      </c>
      <c r="H37" s="335">
        <v>0</v>
      </c>
      <c r="I37" s="348">
        <v>0</v>
      </c>
      <c r="J37" s="348">
        <v>0</v>
      </c>
      <c r="K37" s="348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335">
        <v>0</v>
      </c>
      <c r="F38" s="336">
        <v>0</v>
      </c>
      <c r="G38" s="337">
        <v>0</v>
      </c>
      <c r="H38" s="335">
        <v>0</v>
      </c>
      <c r="I38" s="348">
        <v>0</v>
      </c>
      <c r="J38" s="348">
        <v>0</v>
      </c>
      <c r="K38" s="348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335">
        <v>0</v>
      </c>
      <c r="F39" s="336">
        <v>0</v>
      </c>
      <c r="G39" s="337">
        <v>0</v>
      </c>
      <c r="H39" s="335">
        <v>0</v>
      </c>
      <c r="I39" s="348">
        <v>0</v>
      </c>
      <c r="J39" s="348">
        <v>0</v>
      </c>
      <c r="K39" s="348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335">
        <v>0</v>
      </c>
      <c r="F40" s="336">
        <v>0</v>
      </c>
      <c r="G40" s="337">
        <v>0</v>
      </c>
      <c r="H40" s="335">
        <v>0</v>
      </c>
      <c r="I40" s="348">
        <v>0</v>
      </c>
      <c r="J40" s="348">
        <v>0</v>
      </c>
      <c r="K40" s="348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335">
        <v>0</v>
      </c>
      <c r="F41" s="336">
        <v>0</v>
      </c>
      <c r="G41" s="337">
        <v>0</v>
      </c>
      <c r="H41" s="335">
        <v>0</v>
      </c>
      <c r="I41" s="348">
        <v>0</v>
      </c>
      <c r="J41" s="348">
        <v>0</v>
      </c>
      <c r="K41" s="348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335">
        <v>0</v>
      </c>
      <c r="F42" s="336">
        <v>0</v>
      </c>
      <c r="G42" s="337">
        <v>0</v>
      </c>
      <c r="H42" s="335">
        <v>0</v>
      </c>
      <c r="I42" s="348">
        <v>0</v>
      </c>
      <c r="J42" s="348">
        <v>0</v>
      </c>
      <c r="K42" s="348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335">
        <v>0</v>
      </c>
      <c r="F43" s="336">
        <v>0</v>
      </c>
      <c r="G43" s="337">
        <v>0</v>
      </c>
      <c r="H43" s="335">
        <v>0</v>
      </c>
      <c r="I43" s="348">
        <v>0</v>
      </c>
      <c r="J43" s="348">
        <v>0</v>
      </c>
      <c r="K43" s="348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335">
        <v>0</v>
      </c>
      <c r="F44" s="336">
        <v>0</v>
      </c>
      <c r="G44" s="337">
        <v>0</v>
      </c>
      <c r="H44" s="335">
        <v>0</v>
      </c>
      <c r="I44" s="348">
        <v>0</v>
      </c>
      <c r="J44" s="348">
        <v>0</v>
      </c>
      <c r="K44" s="348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335">
        <v>0</v>
      </c>
      <c r="F45" s="336">
        <v>0</v>
      </c>
      <c r="G45" s="337">
        <v>0</v>
      </c>
      <c r="H45" s="335">
        <v>0</v>
      </c>
      <c r="I45" s="348">
        <v>0</v>
      </c>
      <c r="J45" s="348">
        <v>0</v>
      </c>
      <c r="K45" s="348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335">
        <v>0</v>
      </c>
      <c r="F46" s="336">
        <v>0</v>
      </c>
      <c r="G46" s="337">
        <v>0</v>
      </c>
      <c r="H46" s="335">
        <v>0</v>
      </c>
      <c r="I46" s="348">
        <v>0</v>
      </c>
      <c r="J46" s="348">
        <v>0</v>
      </c>
      <c r="K46" s="348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335">
        <v>0</v>
      </c>
      <c r="F47" s="336">
        <v>0</v>
      </c>
      <c r="G47" s="337">
        <v>0</v>
      </c>
      <c r="H47" s="335">
        <v>0</v>
      </c>
      <c r="I47" s="348">
        <v>0</v>
      </c>
      <c r="J47" s="348">
        <v>0</v>
      </c>
      <c r="K47" s="348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335">
        <v>0</v>
      </c>
      <c r="F48" s="336">
        <v>0</v>
      </c>
      <c r="G48" s="337">
        <v>0</v>
      </c>
      <c r="H48" s="335">
        <v>0</v>
      </c>
      <c r="I48" s="348">
        <v>0</v>
      </c>
      <c r="J48" s="348">
        <v>0</v>
      </c>
      <c r="K48" s="348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335">
        <v>0</v>
      </c>
      <c r="F49" s="336">
        <v>0</v>
      </c>
      <c r="G49" s="337">
        <v>0</v>
      </c>
      <c r="H49" s="335">
        <v>0</v>
      </c>
      <c r="I49" s="348">
        <v>0</v>
      </c>
      <c r="J49" s="348">
        <v>0</v>
      </c>
      <c r="K49" s="348">
        <v>0</v>
      </c>
      <c r="L49" s="312"/>
    </row>
    <row r="50" spans="1:12" ht="16.5" customHeight="1">
      <c r="A50" s="398">
        <v>39</v>
      </c>
      <c r="B50" s="403" t="s">
        <v>36</v>
      </c>
      <c r="C50" s="488"/>
      <c r="D50" s="488"/>
      <c r="E50" s="335">
        <v>0</v>
      </c>
      <c r="F50" s="336">
        <v>0</v>
      </c>
      <c r="G50" s="337">
        <v>0</v>
      </c>
      <c r="H50" s="335">
        <v>0</v>
      </c>
      <c r="I50" s="348">
        <v>0</v>
      </c>
      <c r="J50" s="348">
        <v>0</v>
      </c>
      <c r="K50" s="348">
        <v>0</v>
      </c>
      <c r="L50" s="312"/>
    </row>
    <row r="51" spans="1:12" ht="16.5" customHeight="1">
      <c r="A51" s="398">
        <v>40</v>
      </c>
      <c r="B51" s="403" t="s">
        <v>37</v>
      </c>
      <c r="C51" s="488"/>
      <c r="D51" s="488"/>
      <c r="E51" s="335">
        <v>0</v>
      </c>
      <c r="F51" s="336">
        <v>0</v>
      </c>
      <c r="G51" s="337">
        <v>0</v>
      </c>
      <c r="H51" s="335">
        <v>0</v>
      </c>
      <c r="I51" s="348">
        <v>0</v>
      </c>
      <c r="J51" s="348">
        <v>0</v>
      </c>
      <c r="K51" s="348">
        <v>0</v>
      </c>
      <c r="L51" s="312"/>
    </row>
    <row r="52" spans="1:12" ht="16.5" customHeight="1">
      <c r="A52" s="398">
        <v>41</v>
      </c>
      <c r="B52" s="403" t="s">
        <v>38</v>
      </c>
      <c r="C52" s="488"/>
      <c r="D52" s="488"/>
      <c r="E52" s="335">
        <v>0</v>
      </c>
      <c r="F52" s="336">
        <v>0</v>
      </c>
      <c r="G52" s="337">
        <v>0</v>
      </c>
      <c r="H52" s="335">
        <v>0</v>
      </c>
      <c r="I52" s="348">
        <v>0</v>
      </c>
      <c r="J52" s="348">
        <v>0</v>
      </c>
      <c r="K52" s="348">
        <v>0</v>
      </c>
      <c r="L52" s="312"/>
    </row>
    <row r="53" spans="1:12" ht="16.5" customHeight="1">
      <c r="A53" s="398">
        <v>42</v>
      </c>
      <c r="B53" s="403" t="s">
        <v>39</v>
      </c>
      <c r="C53" s="488"/>
      <c r="D53" s="488"/>
      <c r="E53" s="335">
        <v>0</v>
      </c>
      <c r="F53" s="336">
        <v>0</v>
      </c>
      <c r="G53" s="337">
        <v>0</v>
      </c>
      <c r="H53" s="335">
        <v>0</v>
      </c>
      <c r="I53" s="348">
        <v>0</v>
      </c>
      <c r="J53" s="348">
        <v>0</v>
      </c>
      <c r="K53" s="348">
        <v>0</v>
      </c>
      <c r="L53" s="312"/>
    </row>
    <row r="54" spans="1:12" ht="16.5" customHeight="1">
      <c r="A54" s="398">
        <v>43</v>
      </c>
      <c r="B54" s="403" t="s">
        <v>180</v>
      </c>
      <c r="C54" s="488"/>
      <c r="D54" s="488"/>
      <c r="E54" s="335">
        <v>0</v>
      </c>
      <c r="F54" s="336">
        <v>0</v>
      </c>
      <c r="G54" s="337">
        <v>0</v>
      </c>
      <c r="H54" s="335">
        <v>0</v>
      </c>
      <c r="I54" s="348">
        <v>0</v>
      </c>
      <c r="J54" s="348">
        <v>0</v>
      </c>
      <c r="K54" s="348">
        <v>0</v>
      </c>
      <c r="L54" s="312"/>
    </row>
    <row r="55" spans="1:12" ht="16.5" customHeight="1">
      <c r="A55" s="398">
        <v>44</v>
      </c>
      <c r="B55" s="487"/>
      <c r="C55" s="405"/>
      <c r="D55" s="405"/>
      <c r="E55" s="335">
        <v>0</v>
      </c>
      <c r="F55" s="336">
        <v>0</v>
      </c>
      <c r="G55" s="337">
        <v>0</v>
      </c>
      <c r="H55" s="335">
        <v>0</v>
      </c>
      <c r="I55" s="348">
        <v>0</v>
      </c>
      <c r="J55" s="348">
        <v>0</v>
      </c>
      <c r="K55" s="348">
        <v>0</v>
      </c>
      <c r="L55" s="312"/>
    </row>
    <row r="56" spans="1:12" ht="16.5" customHeight="1" thickBot="1">
      <c r="A56" s="399">
        <v>45</v>
      </c>
      <c r="B56" s="390"/>
      <c r="C56" s="391"/>
      <c r="D56" s="391"/>
      <c r="E56" s="365">
        <v>0</v>
      </c>
      <c r="F56" s="366">
        <v>0</v>
      </c>
      <c r="G56" s="367">
        <v>0</v>
      </c>
      <c r="H56" s="365">
        <v>0</v>
      </c>
      <c r="I56" s="368">
        <v>0</v>
      </c>
      <c r="J56" s="368">
        <v>0</v>
      </c>
      <c r="K56" s="368">
        <v>0</v>
      </c>
      <c r="L56" s="312"/>
    </row>
    <row r="57" spans="1:12" ht="7.5" customHeight="1">
      <c r="A57" s="400"/>
      <c r="B57" s="409"/>
      <c r="C57" s="392"/>
      <c r="D57" s="392"/>
      <c r="E57" s="352"/>
      <c r="F57" s="353"/>
      <c r="G57" s="352"/>
      <c r="H57" s="352"/>
      <c r="I57" s="352"/>
      <c r="J57" s="352"/>
      <c r="K57" s="352"/>
      <c r="L57" s="312"/>
    </row>
    <row r="58" spans="1:12" ht="20.25" customHeight="1">
      <c r="A58" s="462" t="s">
        <v>181</v>
      </c>
      <c r="B58" s="354"/>
      <c r="C58" s="355"/>
      <c r="D58" s="355"/>
      <c r="E58" s="355"/>
      <c r="F58" s="356"/>
      <c r="G58" s="410"/>
      <c r="H58" s="356">
        <f>SUM(H24:H55,H18:H22,H16:H17,H13:H14)</f>
        <v>203.58999999999997</v>
      </c>
      <c r="I58" s="356"/>
      <c r="J58" s="356"/>
      <c r="K58" s="357"/>
      <c r="L58" s="357"/>
    </row>
    <row r="59" spans="1:12" ht="20.25" customHeight="1">
      <c r="A59" s="462"/>
      <c r="B59" s="354"/>
      <c r="C59" s="355"/>
      <c r="D59" s="355"/>
      <c r="E59" s="355"/>
      <c r="F59" s="356"/>
      <c r="G59" s="410"/>
      <c r="H59" s="356"/>
      <c r="I59" s="356"/>
      <c r="J59" s="356"/>
      <c r="K59" s="357"/>
      <c r="L59" s="357"/>
    </row>
    <row r="60" spans="1:12" ht="18.75" customHeight="1">
      <c r="A60" s="358"/>
      <c r="B60" s="411" t="s">
        <v>182</v>
      </c>
      <c r="C60" s="412"/>
      <c r="D60" s="413"/>
      <c r="E60" s="359"/>
      <c r="F60" s="414" t="s">
        <v>40</v>
      </c>
      <c r="G60" s="485" t="s">
        <v>232</v>
      </c>
      <c r="H60" s="360" t="s">
        <v>233</v>
      </c>
      <c r="L60" s="312"/>
    </row>
    <row r="61" spans="1:12" ht="18" customHeight="1">
      <c r="A61" s="376"/>
      <c r="B61" s="375"/>
      <c r="C61" s="375"/>
      <c r="D61" s="375"/>
      <c r="E61" s="375"/>
      <c r="F61" s="375"/>
      <c r="L61" s="312"/>
    </row>
    <row r="62" spans="1:12" ht="20.100000000000001" customHeight="1">
      <c r="A62" s="361"/>
      <c r="B62" s="361"/>
      <c r="C62" s="361"/>
      <c r="D62" s="471" t="s">
        <v>183</v>
      </c>
      <c r="E62" s="627" t="s">
        <v>184</v>
      </c>
      <c r="F62" s="627"/>
      <c r="G62" s="627" t="s">
        <v>185</v>
      </c>
      <c r="H62" s="627"/>
      <c r="L62" s="312"/>
    </row>
    <row r="63" spans="1:12" ht="20.100000000000001" customHeight="1">
      <c r="D63" s="472" t="s">
        <v>186</v>
      </c>
      <c r="E63" s="628" t="s">
        <v>187</v>
      </c>
      <c r="F63" s="629"/>
      <c r="G63" s="666" t="s">
        <v>188</v>
      </c>
      <c r="H63" s="667"/>
      <c r="L63" s="312"/>
    </row>
    <row r="64" spans="1:12" ht="20.100000000000001" customHeight="1">
      <c r="L64" s="312"/>
    </row>
    <row r="65" spans="1:1" ht="20.100000000000001" customHeight="1">
      <c r="A65" s="376"/>
    </row>
    <row r="66" spans="1:1" ht="20.100000000000001" customHeight="1">
      <c r="A66" s="376"/>
    </row>
    <row r="67" spans="1:1" ht="20.100000000000001" customHeight="1">
      <c r="A67" s="376"/>
    </row>
    <row r="68" spans="1:1" ht="20.100000000000001" customHeight="1">
      <c r="A68" s="376"/>
    </row>
    <row r="69" spans="1:1" ht="20.100000000000001" customHeight="1">
      <c r="A69" s="376"/>
    </row>
    <row r="70" spans="1:1" ht="20.100000000000001" customHeight="1">
      <c r="A70" s="376"/>
    </row>
    <row r="71" spans="1:1" ht="20.100000000000001" customHeight="1">
      <c r="A71" s="376"/>
    </row>
    <row r="72" spans="1:1" ht="20.100000000000001" customHeight="1">
      <c r="A72" s="376"/>
    </row>
    <row r="73" spans="1:1" ht="20.100000000000001" customHeight="1">
      <c r="A73" s="376"/>
    </row>
    <row r="74" spans="1:1" ht="20.100000000000001" customHeight="1">
      <c r="A74" s="376"/>
    </row>
    <row r="75" spans="1:1" ht="20.100000000000001" customHeight="1">
      <c r="A75" s="376"/>
    </row>
    <row r="76" spans="1:1" ht="20.100000000000001" customHeight="1">
      <c r="A76" s="376"/>
    </row>
    <row r="77" spans="1:1" ht="20.100000000000001" customHeight="1">
      <c r="A77" s="376"/>
    </row>
    <row r="78" spans="1:1" ht="20.100000000000001" customHeight="1">
      <c r="A78" s="376"/>
    </row>
    <row r="79" spans="1:1" ht="20.100000000000001" customHeight="1">
      <c r="A79" s="376"/>
    </row>
    <row r="80" spans="1:1" ht="20.100000000000001" customHeight="1">
      <c r="A80" s="376"/>
    </row>
    <row r="81" spans="1:1" ht="20.100000000000001" customHeight="1">
      <c r="A81" s="376"/>
    </row>
    <row r="82" spans="1:1" ht="20.100000000000001" customHeight="1">
      <c r="A82" s="376"/>
    </row>
    <row r="83" spans="1:1" ht="20.100000000000001" customHeight="1">
      <c r="A83" s="376"/>
    </row>
    <row r="84" spans="1:1" ht="20.100000000000001" customHeight="1">
      <c r="A84" s="376"/>
    </row>
    <row r="85" spans="1:1" ht="20.100000000000001" customHeight="1">
      <c r="A85" s="376"/>
    </row>
    <row r="86" spans="1:1" ht="20.100000000000001" customHeight="1">
      <c r="A86" s="376"/>
    </row>
    <row r="87" spans="1:1" ht="20.100000000000001" customHeight="1">
      <c r="A87" s="376"/>
    </row>
    <row r="88" spans="1:1" ht="20.100000000000001" customHeight="1">
      <c r="A88" s="376"/>
    </row>
    <row r="89" spans="1:1" ht="20.100000000000001" customHeight="1">
      <c r="A89" s="376"/>
    </row>
    <row r="90" spans="1:1" ht="20.100000000000001" customHeight="1">
      <c r="A90" s="376"/>
    </row>
    <row r="91" spans="1:1" ht="20.100000000000001" customHeight="1">
      <c r="A91" s="376"/>
    </row>
    <row r="92" spans="1:1" ht="20.100000000000001" customHeight="1">
      <c r="A92" s="376"/>
    </row>
    <row r="93" spans="1:1" ht="20.100000000000001" customHeight="1">
      <c r="A93" s="376"/>
    </row>
    <row r="94" spans="1:1" ht="20.100000000000001" customHeight="1">
      <c r="A94" s="376"/>
    </row>
    <row r="95" spans="1:1" ht="20.100000000000001" customHeight="1">
      <c r="A95" s="376"/>
    </row>
    <row r="96" spans="1:1" ht="20.100000000000001" customHeight="1">
      <c r="A96" s="376"/>
    </row>
    <row r="97" spans="1:1" ht="20.100000000000001" customHeight="1">
      <c r="A97" s="376"/>
    </row>
    <row r="98" spans="1:1" ht="20.100000000000001" customHeight="1">
      <c r="A98" s="376"/>
    </row>
    <row r="99" spans="1:1" ht="20.100000000000001" customHeight="1">
      <c r="A99" s="376"/>
    </row>
    <row r="100" spans="1:1" ht="20.100000000000001" customHeight="1">
      <c r="A100" s="376"/>
    </row>
    <row r="101" spans="1:1" ht="20.100000000000001" customHeight="1">
      <c r="A101" s="376"/>
    </row>
    <row r="102" spans="1:1" ht="20.100000000000001" customHeight="1">
      <c r="A102" s="376"/>
    </row>
    <row r="103" spans="1:1" ht="20.100000000000001" customHeight="1">
      <c r="A103" s="376"/>
    </row>
    <row r="104" spans="1:1" ht="20.100000000000001" customHeight="1">
      <c r="A104" s="376"/>
    </row>
    <row r="105" spans="1:1" ht="20.100000000000001" customHeight="1">
      <c r="A105" s="376"/>
    </row>
    <row r="106" spans="1:1" ht="20.100000000000001" customHeight="1">
      <c r="A106" s="376"/>
    </row>
    <row r="107" spans="1:1" ht="20.100000000000001" customHeight="1">
      <c r="A107" s="376"/>
    </row>
    <row r="108" spans="1:1" ht="20.100000000000001" customHeight="1">
      <c r="A108" s="376"/>
    </row>
    <row r="109" spans="1:1" ht="20.100000000000001" customHeight="1">
      <c r="A109" s="376"/>
    </row>
    <row r="110" spans="1:1" ht="20.100000000000001" customHeight="1">
      <c r="A110" s="376"/>
    </row>
    <row r="111" spans="1:1" ht="20.100000000000001" customHeight="1">
      <c r="A111" s="376"/>
    </row>
    <row r="112" spans="1:1" ht="20.100000000000001" customHeight="1">
      <c r="A112" s="376"/>
    </row>
    <row r="113" spans="1:1" ht="20.100000000000001" customHeight="1">
      <c r="A113" s="376"/>
    </row>
    <row r="114" spans="1:1" ht="20.100000000000001" customHeight="1">
      <c r="A114" s="376"/>
    </row>
    <row r="115" spans="1:1" ht="20.100000000000001" customHeight="1">
      <c r="A115" s="376"/>
    </row>
    <row r="116" spans="1:1" ht="20.100000000000001" customHeight="1">
      <c r="A116" s="376"/>
    </row>
    <row r="117" spans="1:1" ht="20.100000000000001" customHeight="1">
      <c r="A117" s="376"/>
    </row>
    <row r="118" spans="1:1" ht="20.100000000000001" customHeight="1">
      <c r="A118" s="376"/>
    </row>
    <row r="119" spans="1:1" ht="20.100000000000001" customHeight="1">
      <c r="A119" s="376"/>
    </row>
    <row r="120" spans="1:1" ht="20.100000000000001" customHeight="1">
      <c r="A120" s="376"/>
    </row>
    <row r="121" spans="1:1" ht="20.100000000000001" customHeight="1">
      <c r="A121" s="376"/>
    </row>
    <row r="122" spans="1:1" ht="20.100000000000001" customHeight="1">
      <c r="A122" s="376"/>
    </row>
    <row r="123" spans="1:1" ht="20.100000000000001" customHeight="1">
      <c r="A123" s="376"/>
    </row>
    <row r="124" spans="1:1" ht="20.100000000000001" customHeight="1">
      <c r="A124" s="376"/>
    </row>
    <row r="125" spans="1:1" ht="20.100000000000001" customHeight="1">
      <c r="A125" s="376"/>
    </row>
    <row r="126" spans="1:1" ht="20.100000000000001" customHeight="1">
      <c r="A126" s="376"/>
    </row>
    <row r="127" spans="1:1" ht="20.100000000000001" customHeight="1">
      <c r="A127" s="376"/>
    </row>
    <row r="128" spans="1:1" ht="20.100000000000001" customHeight="1">
      <c r="A128" s="376"/>
    </row>
    <row r="129" spans="1:1" ht="20.100000000000001" customHeight="1">
      <c r="A129" s="376"/>
    </row>
    <row r="130" spans="1:1" ht="20.100000000000001" customHeight="1">
      <c r="A130" s="376"/>
    </row>
    <row r="131" spans="1:1" ht="20.100000000000001" customHeight="1">
      <c r="A131" s="376"/>
    </row>
    <row r="132" spans="1:1" ht="20.100000000000001" customHeight="1">
      <c r="A132" s="376"/>
    </row>
    <row r="133" spans="1:1" ht="20.100000000000001" customHeight="1">
      <c r="A133" s="376"/>
    </row>
    <row r="134" spans="1:1" ht="20.100000000000001" customHeight="1">
      <c r="A134" s="376"/>
    </row>
    <row r="135" spans="1:1" ht="20.100000000000001" customHeight="1">
      <c r="A135" s="376"/>
    </row>
    <row r="136" spans="1:1" ht="20.100000000000001" customHeight="1">
      <c r="A136" s="376"/>
    </row>
    <row r="137" spans="1:1" ht="20.100000000000001" customHeight="1">
      <c r="A137" s="376"/>
    </row>
    <row r="138" spans="1:1" ht="20.100000000000001" customHeight="1">
      <c r="A138" s="376"/>
    </row>
    <row r="139" spans="1:1" ht="20.100000000000001" customHeight="1">
      <c r="A139" s="376"/>
    </row>
    <row r="140" spans="1:1" ht="20.100000000000001" customHeight="1">
      <c r="A140" s="376"/>
    </row>
    <row r="141" spans="1:1" ht="20.100000000000001" customHeight="1">
      <c r="A141" s="376"/>
    </row>
    <row r="142" spans="1:1" ht="20.100000000000001" customHeight="1">
      <c r="A142" s="376"/>
    </row>
    <row r="143" spans="1:1" ht="20.100000000000001" customHeight="1">
      <c r="A143" s="376"/>
    </row>
    <row r="144" spans="1:1" ht="20.100000000000001" customHeight="1">
      <c r="A144" s="376"/>
    </row>
    <row r="145" spans="1:1" ht="20.100000000000001" customHeight="1">
      <c r="A145" s="376"/>
    </row>
    <row r="146" spans="1:1" ht="20.100000000000001" customHeight="1">
      <c r="A146" s="376"/>
    </row>
    <row r="147" spans="1:1" ht="20.100000000000001" customHeight="1">
      <c r="A147" s="376"/>
    </row>
    <row r="148" spans="1:1" ht="20.100000000000001" customHeight="1">
      <c r="A148" s="376"/>
    </row>
    <row r="149" spans="1:1" ht="20.100000000000001" customHeight="1">
      <c r="A149" s="376"/>
    </row>
    <row r="150" spans="1:1" ht="20.100000000000001" customHeight="1">
      <c r="A150" s="376"/>
    </row>
    <row r="151" spans="1:1" ht="20.100000000000001" customHeight="1">
      <c r="A151" s="376"/>
    </row>
    <row r="152" spans="1:1" ht="20.100000000000001" customHeight="1">
      <c r="A152" s="376"/>
    </row>
    <row r="153" spans="1:1" ht="20.100000000000001" customHeight="1">
      <c r="A153" s="376"/>
    </row>
    <row r="154" spans="1:1" ht="20.100000000000001" customHeight="1">
      <c r="A154" s="376"/>
    </row>
    <row r="155" spans="1:1" ht="20.100000000000001" customHeight="1">
      <c r="A155" s="376"/>
    </row>
    <row r="156" spans="1:1" ht="20.100000000000001" customHeight="1">
      <c r="A156" s="376"/>
    </row>
    <row r="157" spans="1:1" ht="20.100000000000001" customHeight="1">
      <c r="A157" s="376"/>
    </row>
    <row r="158" spans="1:1" ht="20.100000000000001" customHeight="1">
      <c r="A158" s="376"/>
    </row>
    <row r="159" spans="1:1" ht="20.100000000000001" customHeight="1">
      <c r="A159" s="376"/>
    </row>
    <row r="160" spans="1:1" ht="20.100000000000001" customHeight="1">
      <c r="A160" s="376"/>
    </row>
    <row r="161" spans="1:1" ht="20.100000000000001" customHeight="1">
      <c r="A161" s="376"/>
    </row>
    <row r="162" spans="1:1" ht="20.100000000000001" customHeight="1">
      <c r="A162" s="376"/>
    </row>
    <row r="163" spans="1:1" ht="20.100000000000001" customHeight="1">
      <c r="A163" s="376"/>
    </row>
    <row r="164" spans="1:1" ht="20.100000000000001" customHeight="1">
      <c r="A164" s="376"/>
    </row>
    <row r="165" spans="1:1" ht="20.100000000000001" customHeight="1">
      <c r="A165" s="376"/>
    </row>
    <row r="166" spans="1:1" ht="20.100000000000001" customHeight="1">
      <c r="A166" s="376"/>
    </row>
    <row r="167" spans="1:1" ht="20.100000000000001" customHeight="1">
      <c r="A167" s="376"/>
    </row>
    <row r="168" spans="1:1" ht="20.100000000000001" customHeight="1">
      <c r="A168" s="376"/>
    </row>
    <row r="169" spans="1:1" ht="20.100000000000001" customHeight="1">
      <c r="A169" s="376"/>
    </row>
    <row r="170" spans="1:1" ht="20.100000000000001" customHeight="1">
      <c r="A170" s="376"/>
    </row>
    <row r="171" spans="1:1" ht="20.100000000000001" customHeight="1">
      <c r="A171" s="376"/>
    </row>
    <row r="172" spans="1:1" ht="20.100000000000001" customHeight="1">
      <c r="A172" s="376"/>
    </row>
    <row r="173" spans="1:1" ht="20.100000000000001" customHeight="1">
      <c r="A173" s="376"/>
    </row>
    <row r="174" spans="1:1" ht="20.100000000000001" customHeight="1">
      <c r="A174" s="376"/>
    </row>
    <row r="175" spans="1:1" ht="20.100000000000001" customHeight="1">
      <c r="A175" s="376"/>
    </row>
    <row r="176" spans="1:1" ht="20.100000000000001" customHeight="1">
      <c r="A176" s="376"/>
    </row>
    <row r="177" spans="1:1" ht="20.100000000000001" customHeight="1">
      <c r="A177" s="376"/>
    </row>
    <row r="178" spans="1:1" ht="20.100000000000001" customHeight="1">
      <c r="A178" s="376"/>
    </row>
    <row r="179" spans="1:1" ht="20.100000000000001" customHeight="1">
      <c r="A179" s="376"/>
    </row>
    <row r="180" spans="1:1" ht="20.100000000000001" customHeight="1">
      <c r="A180" s="376"/>
    </row>
    <row r="181" spans="1:1" ht="20.100000000000001" customHeight="1">
      <c r="A181" s="376"/>
    </row>
    <row r="182" spans="1:1" ht="20.100000000000001" customHeight="1">
      <c r="A182" s="376"/>
    </row>
    <row r="183" spans="1:1" ht="20.100000000000001" customHeight="1">
      <c r="A183" s="376"/>
    </row>
    <row r="184" spans="1:1" ht="20.100000000000001" customHeight="1">
      <c r="A184" s="376"/>
    </row>
    <row r="185" spans="1:1" ht="20.100000000000001" customHeight="1">
      <c r="A185" s="376"/>
    </row>
    <row r="186" spans="1:1" ht="20.100000000000001" customHeight="1">
      <c r="A186" s="376"/>
    </row>
    <row r="187" spans="1:1" ht="20.100000000000001" customHeight="1">
      <c r="A187" s="376"/>
    </row>
    <row r="188" spans="1:1" ht="20.100000000000001" customHeight="1">
      <c r="A188" s="376"/>
    </row>
    <row r="189" spans="1:1" ht="20.100000000000001" customHeight="1">
      <c r="A189" s="376"/>
    </row>
    <row r="190" spans="1:1" ht="20.100000000000001" customHeight="1">
      <c r="A190" s="376"/>
    </row>
    <row r="191" spans="1:1" ht="20.100000000000001" customHeight="1">
      <c r="A191" s="376"/>
    </row>
    <row r="192" spans="1:1" ht="20.100000000000001" customHeight="1">
      <c r="A192" s="376"/>
    </row>
    <row r="193" spans="1:1" ht="20.100000000000001" customHeight="1">
      <c r="A193" s="376"/>
    </row>
    <row r="194" spans="1:1" ht="20.100000000000001" customHeight="1">
      <c r="A194" s="376"/>
    </row>
    <row r="195" spans="1:1" ht="20.100000000000001" customHeight="1">
      <c r="A195" s="376"/>
    </row>
    <row r="196" spans="1:1" ht="20.100000000000001" customHeight="1">
      <c r="A196" s="376"/>
    </row>
    <row r="197" spans="1:1" ht="20.100000000000001" customHeight="1">
      <c r="A197" s="376"/>
    </row>
    <row r="198" spans="1:1" ht="20.100000000000001" customHeight="1">
      <c r="A198" s="376"/>
    </row>
    <row r="199" spans="1:1" ht="20.100000000000001" customHeight="1">
      <c r="A199" s="376"/>
    </row>
    <row r="200" spans="1:1" ht="20.100000000000001" customHeight="1">
      <c r="A200" s="376"/>
    </row>
    <row r="201" spans="1:1" ht="20.100000000000001" customHeight="1">
      <c r="A201" s="376"/>
    </row>
    <row r="202" spans="1:1" ht="20.100000000000001" customHeight="1">
      <c r="A202" s="376"/>
    </row>
    <row r="203" spans="1:1" ht="20.100000000000001" customHeight="1">
      <c r="A203" s="376"/>
    </row>
    <row r="204" spans="1:1" ht="20.100000000000001" customHeight="1">
      <c r="A204" s="376"/>
    </row>
    <row r="205" spans="1:1" ht="20.100000000000001" customHeight="1">
      <c r="A205" s="376"/>
    </row>
    <row r="206" spans="1:1" ht="20.100000000000001" customHeight="1">
      <c r="A206" s="376"/>
    </row>
    <row r="207" spans="1:1" ht="20.100000000000001" customHeight="1">
      <c r="A207" s="376"/>
    </row>
    <row r="208" spans="1:1" ht="20.100000000000001" customHeight="1">
      <c r="A208" s="376"/>
    </row>
    <row r="209" spans="1:1" ht="20.100000000000001" customHeight="1">
      <c r="A209" s="376"/>
    </row>
    <row r="210" spans="1:1" ht="20.100000000000001" customHeight="1">
      <c r="A210" s="376"/>
    </row>
    <row r="211" spans="1:1" ht="20.100000000000001" customHeight="1">
      <c r="A211" s="376"/>
    </row>
    <row r="212" spans="1:1" ht="20.100000000000001" customHeight="1">
      <c r="A212" s="376"/>
    </row>
    <row r="213" spans="1:1" ht="20.100000000000001" customHeight="1">
      <c r="A213" s="376"/>
    </row>
    <row r="214" spans="1:1" ht="20.100000000000001" customHeight="1">
      <c r="A214" s="376"/>
    </row>
    <row r="215" spans="1:1" ht="20.100000000000001" customHeight="1">
      <c r="A215" s="376"/>
    </row>
    <row r="216" spans="1:1" ht="20.100000000000001" customHeight="1">
      <c r="A216" s="376"/>
    </row>
    <row r="217" spans="1:1" ht="20.100000000000001" customHeight="1">
      <c r="A217" s="376"/>
    </row>
    <row r="218" spans="1:1" ht="20.100000000000001" customHeight="1">
      <c r="A218" s="376"/>
    </row>
    <row r="219" spans="1:1" ht="20.100000000000001" customHeight="1">
      <c r="A219" s="376"/>
    </row>
    <row r="220" spans="1:1" ht="20.100000000000001" customHeight="1">
      <c r="A220" s="376"/>
    </row>
    <row r="221" spans="1:1" ht="20.100000000000001" customHeight="1">
      <c r="A221" s="376"/>
    </row>
    <row r="222" spans="1:1" ht="20.100000000000001" customHeight="1">
      <c r="A222" s="376"/>
    </row>
    <row r="223" spans="1:1" ht="20.100000000000001" customHeight="1">
      <c r="A223" s="376"/>
    </row>
    <row r="224" spans="1:1" ht="20.100000000000001" customHeight="1">
      <c r="A224" s="376"/>
    </row>
    <row r="225" spans="1:1" ht="20.100000000000001" customHeight="1">
      <c r="A225" s="376"/>
    </row>
    <row r="226" spans="1:1" ht="20.100000000000001" customHeight="1">
      <c r="A226" s="376"/>
    </row>
    <row r="227" spans="1:1" ht="20.100000000000001" customHeight="1">
      <c r="A227" s="376"/>
    </row>
    <row r="228" spans="1:1" ht="20.100000000000001" customHeight="1">
      <c r="A228" s="376"/>
    </row>
    <row r="229" spans="1:1" ht="20.100000000000001" customHeight="1">
      <c r="A229" s="376"/>
    </row>
    <row r="230" spans="1:1" ht="20.100000000000001" customHeight="1">
      <c r="A230" s="376"/>
    </row>
    <row r="231" spans="1:1" ht="20.100000000000001" customHeight="1">
      <c r="A231" s="376"/>
    </row>
    <row r="232" spans="1:1" ht="20.100000000000001" customHeight="1">
      <c r="A232" s="376"/>
    </row>
    <row r="233" spans="1:1" ht="20.100000000000001" customHeight="1">
      <c r="A233" s="376"/>
    </row>
    <row r="234" spans="1:1" ht="20.100000000000001" customHeight="1">
      <c r="A234" s="376"/>
    </row>
    <row r="235" spans="1:1" ht="20.100000000000001" customHeight="1">
      <c r="A235" s="376"/>
    </row>
    <row r="236" spans="1:1" ht="20.100000000000001" customHeight="1">
      <c r="A236" s="376"/>
    </row>
    <row r="237" spans="1:1" ht="20.100000000000001" customHeight="1">
      <c r="A237" s="376"/>
    </row>
    <row r="238" spans="1:1" ht="20.100000000000001" customHeight="1">
      <c r="A238" s="376"/>
    </row>
    <row r="239" spans="1:1" ht="20.100000000000001" customHeight="1">
      <c r="A239" s="376"/>
    </row>
    <row r="240" spans="1:1" ht="20.100000000000001" customHeight="1">
      <c r="A240" s="376"/>
    </row>
    <row r="241" spans="1:1" ht="20.100000000000001" customHeight="1">
      <c r="A241" s="376"/>
    </row>
    <row r="242" spans="1:1" ht="20.100000000000001" customHeight="1">
      <c r="A242" s="376"/>
    </row>
    <row r="243" spans="1:1" ht="20.100000000000001" customHeight="1">
      <c r="A243" s="376"/>
    </row>
    <row r="244" spans="1:1" ht="20.100000000000001" customHeight="1">
      <c r="A244" s="376"/>
    </row>
    <row r="245" spans="1:1" ht="20.100000000000001" customHeight="1">
      <c r="A245" s="376"/>
    </row>
    <row r="246" spans="1:1" ht="20.100000000000001" customHeight="1">
      <c r="A246" s="376"/>
    </row>
    <row r="247" spans="1:1" ht="20.100000000000001" customHeight="1">
      <c r="A247" s="376"/>
    </row>
    <row r="248" spans="1:1" ht="20.100000000000001" customHeight="1">
      <c r="A248" s="376"/>
    </row>
    <row r="249" spans="1:1" ht="20.100000000000001" customHeight="1">
      <c r="A249" s="376"/>
    </row>
    <row r="250" spans="1:1" ht="20.100000000000001" customHeight="1">
      <c r="A250" s="376"/>
    </row>
    <row r="251" spans="1:1" ht="20.100000000000001" customHeight="1">
      <c r="A251" s="376"/>
    </row>
    <row r="252" spans="1:1" ht="20.100000000000001" customHeight="1">
      <c r="A252" s="376"/>
    </row>
    <row r="253" spans="1:1" ht="20.100000000000001" customHeight="1">
      <c r="A253" s="376"/>
    </row>
    <row r="254" spans="1:1" ht="20.100000000000001" customHeight="1">
      <c r="A254" s="376"/>
    </row>
    <row r="255" spans="1:1" ht="20.100000000000001" customHeight="1">
      <c r="A255" s="376"/>
    </row>
    <row r="256" spans="1:1" ht="20.100000000000001" customHeight="1">
      <c r="A256" s="376"/>
    </row>
    <row r="257" spans="1:1" ht="20.100000000000001" customHeight="1">
      <c r="A257" s="376"/>
    </row>
    <row r="258" spans="1:1" ht="20.100000000000001" customHeight="1">
      <c r="A258" s="376"/>
    </row>
    <row r="259" spans="1:1" ht="20.100000000000001" customHeight="1">
      <c r="A259" s="376"/>
    </row>
    <row r="260" spans="1:1" ht="20.100000000000001" customHeight="1">
      <c r="A260" s="376"/>
    </row>
    <row r="261" spans="1:1" ht="20.100000000000001" customHeight="1">
      <c r="A261" s="376"/>
    </row>
    <row r="262" spans="1:1" ht="20.100000000000001" customHeight="1">
      <c r="A262" s="376"/>
    </row>
    <row r="263" spans="1:1" ht="20.100000000000001" customHeight="1">
      <c r="A263" s="376"/>
    </row>
    <row r="264" spans="1:1" ht="20.100000000000001" customHeight="1">
      <c r="A264" s="376"/>
    </row>
    <row r="265" spans="1:1" ht="20.100000000000001" customHeight="1">
      <c r="A265" s="376"/>
    </row>
    <row r="266" spans="1:1" ht="20.100000000000001" customHeight="1">
      <c r="A266" s="376"/>
    </row>
    <row r="267" spans="1:1" ht="20.100000000000001" customHeight="1">
      <c r="A267" s="376"/>
    </row>
    <row r="268" spans="1:1" ht="20.100000000000001" customHeight="1">
      <c r="A268" s="376"/>
    </row>
    <row r="269" spans="1:1" ht="20.100000000000001" customHeight="1">
      <c r="A269" s="376"/>
    </row>
    <row r="270" spans="1:1" ht="20.100000000000001" customHeight="1">
      <c r="A270" s="376"/>
    </row>
    <row r="271" spans="1:1" ht="20.100000000000001" customHeight="1">
      <c r="A271" s="376"/>
    </row>
    <row r="272" spans="1:1" ht="20.100000000000001" customHeight="1">
      <c r="A272" s="376"/>
    </row>
    <row r="273" spans="1:1" ht="20.100000000000001" customHeight="1">
      <c r="A273" s="376"/>
    </row>
    <row r="274" spans="1:1" ht="20.100000000000001" customHeight="1">
      <c r="A274" s="376"/>
    </row>
    <row r="275" spans="1:1" ht="20.100000000000001" customHeight="1">
      <c r="A275" s="376"/>
    </row>
    <row r="276" spans="1:1" ht="20.100000000000001" customHeight="1">
      <c r="A276" s="376"/>
    </row>
    <row r="277" spans="1:1" ht="20.100000000000001" customHeight="1">
      <c r="A277" s="376"/>
    </row>
    <row r="278" spans="1:1" ht="20.100000000000001" customHeight="1">
      <c r="A278" s="376"/>
    </row>
    <row r="279" spans="1:1" ht="20.100000000000001" customHeight="1">
      <c r="A279" s="376"/>
    </row>
    <row r="280" spans="1:1" ht="20.100000000000001" customHeight="1">
      <c r="A280" s="376"/>
    </row>
    <row r="281" spans="1:1" ht="20.100000000000001" customHeight="1">
      <c r="A281" s="376"/>
    </row>
    <row r="282" spans="1:1" ht="20.100000000000001" customHeight="1">
      <c r="A282" s="376"/>
    </row>
    <row r="283" spans="1:1" ht="20.100000000000001" customHeight="1">
      <c r="A283" s="376"/>
    </row>
    <row r="284" spans="1:1" ht="20.100000000000001" customHeight="1">
      <c r="A284" s="376"/>
    </row>
    <row r="285" spans="1:1" ht="20.100000000000001" customHeight="1">
      <c r="A285" s="376"/>
    </row>
    <row r="286" spans="1:1" ht="20.100000000000001" customHeight="1">
      <c r="A286" s="376"/>
    </row>
    <row r="287" spans="1:1" ht="20.100000000000001" customHeight="1">
      <c r="A287" s="376"/>
    </row>
    <row r="288" spans="1:1" ht="20.100000000000001" customHeight="1">
      <c r="A288" s="376"/>
    </row>
    <row r="289" spans="1:1" ht="20.100000000000001" customHeight="1">
      <c r="A289" s="376"/>
    </row>
    <row r="290" spans="1:1" ht="20.100000000000001" customHeight="1">
      <c r="A290" s="376"/>
    </row>
    <row r="291" spans="1:1" ht="20.100000000000001" customHeight="1">
      <c r="A291" s="376"/>
    </row>
    <row r="292" spans="1:1" ht="20.100000000000001" customHeight="1">
      <c r="A292" s="376"/>
    </row>
    <row r="293" spans="1:1" ht="20.100000000000001" customHeight="1">
      <c r="A293" s="376"/>
    </row>
    <row r="294" spans="1:1" ht="20.100000000000001" customHeight="1">
      <c r="A294" s="376"/>
    </row>
    <row r="295" spans="1:1" ht="20.100000000000001" customHeight="1">
      <c r="A295" s="376"/>
    </row>
    <row r="296" spans="1:1" ht="20.100000000000001" customHeight="1">
      <c r="A296" s="376"/>
    </row>
    <row r="297" spans="1:1" ht="20.100000000000001" customHeight="1">
      <c r="A297" s="376"/>
    </row>
    <row r="298" spans="1:1" ht="20.100000000000001" customHeight="1">
      <c r="A298" s="376"/>
    </row>
    <row r="299" spans="1:1" ht="20.100000000000001" customHeight="1">
      <c r="A299" s="376"/>
    </row>
    <row r="300" spans="1:1" ht="20.100000000000001" customHeight="1">
      <c r="A300" s="376"/>
    </row>
    <row r="301" spans="1:1" ht="20.100000000000001" customHeight="1">
      <c r="A301" s="376"/>
    </row>
    <row r="302" spans="1:1" ht="20.100000000000001" customHeight="1">
      <c r="A302" s="376"/>
    </row>
    <row r="303" spans="1:1" ht="20.100000000000001" customHeight="1">
      <c r="A303" s="376"/>
    </row>
    <row r="304" spans="1:1" ht="20.100000000000001" customHeight="1">
      <c r="A304" s="376"/>
    </row>
    <row r="305" spans="1:1" ht="20.100000000000001" customHeight="1">
      <c r="A305" s="376"/>
    </row>
    <row r="306" spans="1:1" ht="20.100000000000001" customHeight="1">
      <c r="A306" s="376"/>
    </row>
    <row r="307" spans="1:1" ht="20.100000000000001" customHeight="1">
      <c r="A307" s="376"/>
    </row>
    <row r="308" spans="1:1" ht="20.100000000000001" customHeight="1">
      <c r="A308" s="376"/>
    </row>
    <row r="309" spans="1:1" ht="20.100000000000001" customHeight="1">
      <c r="A309" s="376"/>
    </row>
    <row r="310" spans="1:1" ht="20.100000000000001" customHeight="1">
      <c r="A310" s="376"/>
    </row>
    <row r="311" spans="1:1" ht="20.100000000000001" customHeight="1">
      <c r="A311" s="376"/>
    </row>
    <row r="312" spans="1:1" ht="20.100000000000001" customHeight="1">
      <c r="A312" s="376"/>
    </row>
    <row r="313" spans="1:1" ht="20.100000000000001" customHeight="1">
      <c r="A313" s="376"/>
    </row>
    <row r="314" spans="1:1" ht="20.100000000000001" customHeight="1">
      <c r="A314" s="376"/>
    </row>
    <row r="315" spans="1:1" ht="20.100000000000001" customHeight="1">
      <c r="A315" s="376"/>
    </row>
    <row r="316" spans="1:1" ht="20.100000000000001" customHeight="1">
      <c r="A316" s="376"/>
    </row>
    <row r="317" spans="1:1" ht="20.100000000000001" customHeight="1">
      <c r="A317" s="376"/>
    </row>
    <row r="318" spans="1:1" ht="20.100000000000001" customHeight="1">
      <c r="A318" s="376"/>
    </row>
    <row r="319" spans="1:1" ht="20.100000000000001" customHeight="1">
      <c r="A319" s="376"/>
    </row>
    <row r="320" spans="1:1" ht="20.100000000000001" customHeight="1">
      <c r="A320" s="376"/>
    </row>
    <row r="321" spans="1:1" ht="20.100000000000001" customHeight="1">
      <c r="A321" s="376"/>
    </row>
    <row r="322" spans="1:1" ht="20.100000000000001" customHeight="1">
      <c r="A322" s="376"/>
    </row>
    <row r="323" spans="1:1" ht="20.100000000000001" customHeight="1">
      <c r="A323" s="376"/>
    </row>
    <row r="324" spans="1:1" ht="20.100000000000001" customHeight="1">
      <c r="A324" s="376"/>
    </row>
    <row r="325" spans="1:1" ht="20.100000000000001" customHeight="1">
      <c r="A325" s="376"/>
    </row>
    <row r="326" spans="1:1" ht="20.100000000000001" customHeight="1">
      <c r="A326" s="376"/>
    </row>
    <row r="327" spans="1:1" ht="20.100000000000001" customHeight="1">
      <c r="A327" s="376"/>
    </row>
    <row r="328" spans="1:1" ht="20.100000000000001" customHeight="1">
      <c r="A328" s="376"/>
    </row>
    <row r="329" spans="1:1" ht="20.100000000000001" customHeight="1">
      <c r="A329" s="376"/>
    </row>
    <row r="330" spans="1:1" ht="20.100000000000001" customHeight="1">
      <c r="A330" s="376"/>
    </row>
    <row r="331" spans="1:1" ht="20.100000000000001" customHeight="1">
      <c r="A331" s="376"/>
    </row>
    <row r="332" spans="1:1" ht="20.100000000000001" customHeight="1">
      <c r="A332" s="376"/>
    </row>
    <row r="333" spans="1:1" ht="20.100000000000001" customHeight="1">
      <c r="A333" s="376"/>
    </row>
    <row r="334" spans="1:1" ht="20.100000000000001" customHeight="1">
      <c r="A334" s="376"/>
    </row>
    <row r="335" spans="1:1" ht="20.100000000000001" customHeight="1">
      <c r="A335" s="376"/>
    </row>
    <row r="336" spans="1:1" ht="20.100000000000001" customHeight="1">
      <c r="A336" s="376"/>
    </row>
    <row r="337" spans="1:1" ht="20.100000000000001" customHeight="1">
      <c r="A337" s="376"/>
    </row>
    <row r="338" spans="1:1" ht="20.100000000000001" customHeight="1">
      <c r="A338" s="376"/>
    </row>
    <row r="339" spans="1:1" ht="20.100000000000001" customHeight="1">
      <c r="A339" s="376"/>
    </row>
    <row r="340" spans="1:1" ht="20.100000000000001" customHeight="1">
      <c r="A340" s="376"/>
    </row>
    <row r="341" spans="1:1" ht="20.100000000000001" customHeight="1">
      <c r="A341" s="376"/>
    </row>
    <row r="342" spans="1:1" ht="20.100000000000001" customHeight="1">
      <c r="A342" s="376"/>
    </row>
    <row r="343" spans="1:1" ht="20.100000000000001" customHeight="1">
      <c r="A343" s="376"/>
    </row>
    <row r="344" spans="1:1" ht="20.100000000000001" customHeight="1">
      <c r="A344" s="376"/>
    </row>
    <row r="345" spans="1:1" ht="20.100000000000001" customHeight="1">
      <c r="A345" s="376"/>
    </row>
    <row r="346" spans="1:1" ht="20.100000000000001" customHeight="1">
      <c r="A346" s="376"/>
    </row>
    <row r="347" spans="1:1" ht="20.100000000000001" customHeight="1">
      <c r="A347" s="376"/>
    </row>
    <row r="348" spans="1:1" ht="20.100000000000001" customHeight="1">
      <c r="A348" s="376"/>
    </row>
    <row r="349" spans="1:1" ht="20.100000000000001" customHeight="1">
      <c r="A349" s="376"/>
    </row>
    <row r="350" spans="1:1" ht="20.100000000000001" customHeight="1">
      <c r="A350" s="376"/>
    </row>
    <row r="351" spans="1:1" ht="20.100000000000001" customHeight="1">
      <c r="A351" s="376"/>
    </row>
    <row r="352" spans="1:1" ht="20.100000000000001" customHeight="1">
      <c r="A352" s="376"/>
    </row>
    <row r="353" spans="1:1" ht="20.100000000000001" customHeight="1">
      <c r="A353" s="376"/>
    </row>
    <row r="354" spans="1:1" ht="20.100000000000001" customHeight="1">
      <c r="A354" s="376"/>
    </row>
    <row r="355" spans="1:1" ht="20.100000000000001" customHeight="1">
      <c r="A355" s="376"/>
    </row>
    <row r="356" spans="1:1" ht="20.100000000000001" customHeight="1">
      <c r="A356" s="376"/>
    </row>
    <row r="357" spans="1:1" ht="20.100000000000001" customHeight="1">
      <c r="A357" s="376"/>
    </row>
    <row r="358" spans="1:1" ht="20.100000000000001" customHeight="1">
      <c r="A358" s="376"/>
    </row>
    <row r="359" spans="1:1" ht="20.100000000000001" customHeight="1">
      <c r="A359" s="376"/>
    </row>
    <row r="360" spans="1:1" ht="20.100000000000001" customHeight="1">
      <c r="A360" s="376"/>
    </row>
    <row r="361" spans="1:1" ht="20.100000000000001" customHeight="1">
      <c r="A361" s="376"/>
    </row>
    <row r="362" spans="1:1" ht="20.100000000000001" customHeight="1">
      <c r="A362" s="376"/>
    </row>
    <row r="363" spans="1:1" ht="20.100000000000001" customHeight="1">
      <c r="A363" s="376"/>
    </row>
    <row r="364" spans="1:1" ht="20.100000000000001" customHeight="1">
      <c r="A364" s="376"/>
    </row>
    <row r="365" spans="1:1" ht="20.100000000000001" customHeight="1">
      <c r="A365" s="376"/>
    </row>
    <row r="366" spans="1:1" ht="20.100000000000001" customHeight="1">
      <c r="A366" s="376"/>
    </row>
    <row r="367" spans="1:1" ht="20.100000000000001" customHeight="1">
      <c r="A367" s="376"/>
    </row>
    <row r="368" spans="1:1" ht="20.100000000000001" customHeight="1">
      <c r="A368" s="376"/>
    </row>
    <row r="369" spans="1:1" ht="20.100000000000001" customHeight="1">
      <c r="A369" s="376"/>
    </row>
    <row r="370" spans="1:1" ht="20.100000000000001" customHeight="1">
      <c r="A370" s="376"/>
    </row>
    <row r="371" spans="1:1" ht="20.100000000000001" customHeight="1">
      <c r="A371" s="376"/>
    </row>
    <row r="372" spans="1:1" ht="20.100000000000001" customHeight="1">
      <c r="A372" s="376"/>
    </row>
    <row r="373" spans="1:1" ht="20.100000000000001" customHeight="1">
      <c r="A373" s="376"/>
    </row>
    <row r="374" spans="1:1" ht="20.100000000000001" customHeight="1">
      <c r="A374" s="376"/>
    </row>
    <row r="375" spans="1:1" ht="20.100000000000001" customHeight="1">
      <c r="A375" s="376"/>
    </row>
    <row r="376" spans="1:1" ht="20.100000000000001" customHeight="1">
      <c r="A376" s="376"/>
    </row>
    <row r="377" spans="1:1" ht="20.100000000000001" customHeight="1">
      <c r="A377" s="376"/>
    </row>
    <row r="378" spans="1:1" ht="20.100000000000001" customHeight="1">
      <c r="A378" s="376"/>
    </row>
    <row r="379" spans="1:1" ht="20.100000000000001" customHeight="1">
      <c r="A379" s="376"/>
    </row>
    <row r="380" spans="1:1" ht="20.100000000000001" customHeight="1">
      <c r="A380" s="376"/>
    </row>
    <row r="381" spans="1:1" ht="20.100000000000001" customHeight="1">
      <c r="A381" s="376"/>
    </row>
    <row r="382" spans="1:1" ht="20.100000000000001" customHeight="1">
      <c r="A382" s="376"/>
    </row>
    <row r="383" spans="1:1" ht="20.100000000000001" customHeight="1">
      <c r="A383" s="376"/>
    </row>
    <row r="384" spans="1:1" ht="20.100000000000001" customHeight="1">
      <c r="A384" s="376"/>
    </row>
    <row r="385" spans="1:1" ht="20.100000000000001" customHeight="1">
      <c r="A385" s="376"/>
    </row>
    <row r="386" spans="1:1" ht="20.100000000000001" customHeight="1">
      <c r="A386" s="376"/>
    </row>
    <row r="387" spans="1:1" ht="20.100000000000001" customHeight="1">
      <c r="A387" s="376"/>
    </row>
    <row r="388" spans="1:1" ht="20.100000000000001" customHeight="1">
      <c r="A388" s="376"/>
    </row>
    <row r="389" spans="1:1" ht="20.100000000000001" customHeight="1">
      <c r="A389" s="376"/>
    </row>
    <row r="390" spans="1:1" ht="20.100000000000001" customHeight="1">
      <c r="A390" s="376"/>
    </row>
    <row r="391" spans="1:1" ht="20.100000000000001" customHeight="1">
      <c r="A391" s="376"/>
    </row>
    <row r="392" spans="1:1" ht="20.100000000000001" customHeight="1">
      <c r="A392" s="376"/>
    </row>
    <row r="393" spans="1:1" ht="20.100000000000001" customHeight="1">
      <c r="A393" s="376"/>
    </row>
    <row r="394" spans="1:1" ht="20.100000000000001" customHeight="1">
      <c r="A394" s="376"/>
    </row>
    <row r="395" spans="1:1" ht="20.100000000000001" customHeight="1">
      <c r="A395" s="376"/>
    </row>
    <row r="396" spans="1:1" ht="20.100000000000001" customHeight="1">
      <c r="A396" s="376"/>
    </row>
    <row r="397" spans="1:1" ht="20.100000000000001" customHeight="1">
      <c r="A397" s="376"/>
    </row>
    <row r="398" spans="1:1" ht="20.100000000000001" customHeight="1">
      <c r="A398" s="376"/>
    </row>
    <row r="399" spans="1:1" ht="20.100000000000001" customHeight="1">
      <c r="A399" s="376"/>
    </row>
    <row r="400" spans="1:1" ht="20.100000000000001" customHeight="1">
      <c r="A400" s="376"/>
    </row>
    <row r="401" spans="1:1" ht="20.100000000000001" customHeight="1">
      <c r="A401" s="376"/>
    </row>
    <row r="402" spans="1:1" ht="20.100000000000001" customHeight="1">
      <c r="A402" s="376"/>
    </row>
    <row r="403" spans="1:1" ht="20.100000000000001" customHeight="1">
      <c r="A403" s="376"/>
    </row>
    <row r="404" spans="1:1" ht="20.100000000000001" customHeight="1">
      <c r="A404" s="376"/>
    </row>
    <row r="405" spans="1:1" ht="20.100000000000001" customHeight="1">
      <c r="A405" s="376"/>
    </row>
    <row r="406" spans="1:1" ht="20.100000000000001" customHeight="1">
      <c r="A406" s="376"/>
    </row>
    <row r="407" spans="1:1" ht="20.100000000000001" customHeight="1">
      <c r="A407" s="376"/>
    </row>
    <row r="408" spans="1:1" ht="20.100000000000001" customHeight="1">
      <c r="A408" s="376"/>
    </row>
    <row r="409" spans="1:1" ht="20.100000000000001" customHeight="1">
      <c r="A409" s="376"/>
    </row>
    <row r="410" spans="1:1" ht="20.100000000000001" customHeight="1">
      <c r="A410" s="376"/>
    </row>
    <row r="411" spans="1:1" ht="20.100000000000001" customHeight="1">
      <c r="A411" s="376"/>
    </row>
    <row r="412" spans="1:1" ht="20.100000000000001" customHeight="1">
      <c r="A412" s="376"/>
    </row>
    <row r="413" spans="1:1" ht="20.100000000000001" customHeight="1">
      <c r="A413" s="376"/>
    </row>
    <row r="414" spans="1:1" ht="20.100000000000001" customHeight="1">
      <c r="A414" s="376"/>
    </row>
    <row r="415" spans="1:1" ht="20.100000000000001" customHeight="1">
      <c r="A415" s="376"/>
    </row>
    <row r="416" spans="1:1" ht="20.100000000000001" customHeight="1">
      <c r="A416" s="376"/>
    </row>
    <row r="417" spans="1:1" ht="20.100000000000001" customHeight="1">
      <c r="A417" s="376"/>
    </row>
    <row r="418" spans="1:1" ht="20.100000000000001" customHeight="1">
      <c r="A418" s="376"/>
    </row>
    <row r="419" spans="1:1" ht="20.100000000000001" customHeight="1">
      <c r="A419" s="376"/>
    </row>
    <row r="420" spans="1:1" ht="20.100000000000001" customHeight="1">
      <c r="A420" s="376"/>
    </row>
    <row r="421" spans="1:1" ht="20.100000000000001" customHeight="1">
      <c r="A421" s="376"/>
    </row>
    <row r="422" spans="1:1" ht="20.100000000000001" customHeight="1">
      <c r="A422" s="376"/>
    </row>
    <row r="423" spans="1:1" ht="20.100000000000001" customHeight="1">
      <c r="A423" s="376"/>
    </row>
    <row r="424" spans="1:1" ht="20.100000000000001" customHeight="1">
      <c r="A424" s="376"/>
    </row>
    <row r="425" spans="1:1" ht="20.100000000000001" customHeight="1">
      <c r="A425" s="376"/>
    </row>
    <row r="426" spans="1:1" ht="20.100000000000001" customHeight="1">
      <c r="A426" s="376"/>
    </row>
    <row r="427" spans="1:1" ht="20.100000000000001" customHeight="1">
      <c r="A427" s="376"/>
    </row>
    <row r="428" spans="1:1" ht="20.100000000000001" customHeight="1">
      <c r="A428" s="376"/>
    </row>
    <row r="429" spans="1:1" ht="20.100000000000001" customHeight="1">
      <c r="A429" s="376"/>
    </row>
    <row r="430" spans="1:1" ht="20.100000000000001" customHeight="1">
      <c r="A430" s="376"/>
    </row>
    <row r="431" spans="1:1" ht="20.100000000000001" customHeight="1">
      <c r="A431" s="376"/>
    </row>
    <row r="432" spans="1:1" ht="20.100000000000001" customHeight="1">
      <c r="A432" s="376"/>
    </row>
    <row r="433" spans="1:1" ht="20.100000000000001" customHeight="1">
      <c r="A433" s="376"/>
    </row>
    <row r="434" spans="1:1" ht="20.100000000000001" customHeight="1">
      <c r="A434" s="376"/>
    </row>
    <row r="435" spans="1:1" ht="20.100000000000001" customHeight="1">
      <c r="A435" s="376"/>
    </row>
    <row r="436" spans="1:1" ht="20.100000000000001" customHeight="1">
      <c r="A436" s="376"/>
    </row>
    <row r="437" spans="1:1" ht="20.100000000000001" customHeight="1">
      <c r="A437" s="376"/>
    </row>
    <row r="438" spans="1:1" ht="20.100000000000001" customHeight="1">
      <c r="A438" s="376"/>
    </row>
    <row r="439" spans="1:1" ht="20.100000000000001" customHeight="1">
      <c r="A439" s="376"/>
    </row>
    <row r="440" spans="1:1" ht="20.100000000000001" customHeight="1">
      <c r="A440" s="376"/>
    </row>
    <row r="441" spans="1:1" ht="20.100000000000001" customHeight="1">
      <c r="A441" s="376"/>
    </row>
    <row r="442" spans="1:1" ht="20.100000000000001" customHeight="1">
      <c r="A442" s="376"/>
    </row>
    <row r="443" spans="1:1" ht="20.100000000000001" customHeight="1">
      <c r="A443" s="376"/>
    </row>
    <row r="444" spans="1:1" ht="20.100000000000001" customHeight="1">
      <c r="A444" s="376"/>
    </row>
    <row r="445" spans="1:1" ht="20.100000000000001" customHeight="1">
      <c r="A445" s="376"/>
    </row>
    <row r="446" spans="1:1" ht="20.100000000000001" customHeight="1">
      <c r="A446" s="376"/>
    </row>
    <row r="447" spans="1:1" ht="20.100000000000001" customHeight="1">
      <c r="A447" s="376"/>
    </row>
    <row r="448" spans="1:1" ht="20.100000000000001" customHeight="1">
      <c r="A448" s="376"/>
    </row>
    <row r="449" spans="1:1" ht="20.100000000000001" customHeight="1">
      <c r="A449" s="376"/>
    </row>
    <row r="450" spans="1:1" ht="20.100000000000001" customHeight="1">
      <c r="A450" s="376"/>
    </row>
    <row r="451" spans="1:1" ht="20.100000000000001" customHeight="1">
      <c r="A451" s="376"/>
    </row>
    <row r="452" spans="1:1" ht="20.100000000000001" customHeight="1">
      <c r="A452" s="376"/>
    </row>
    <row r="453" spans="1:1" ht="20.100000000000001" customHeight="1">
      <c r="A453" s="376"/>
    </row>
    <row r="454" spans="1:1" ht="20.100000000000001" customHeight="1">
      <c r="A454" s="376"/>
    </row>
    <row r="455" spans="1:1" ht="20.100000000000001" customHeight="1">
      <c r="A455" s="376"/>
    </row>
    <row r="456" spans="1:1" ht="20.100000000000001" customHeight="1">
      <c r="A456" s="376"/>
    </row>
    <row r="457" spans="1:1" ht="20.100000000000001" customHeight="1">
      <c r="A457" s="376"/>
    </row>
    <row r="458" spans="1:1" ht="20.100000000000001" customHeight="1">
      <c r="A458" s="376"/>
    </row>
    <row r="459" spans="1:1" ht="20.100000000000001" customHeight="1">
      <c r="A459" s="376"/>
    </row>
    <row r="460" spans="1:1" ht="20.100000000000001" customHeight="1">
      <c r="A460" s="376"/>
    </row>
    <row r="461" spans="1:1" ht="20.100000000000001" customHeight="1">
      <c r="A461" s="376"/>
    </row>
    <row r="462" spans="1:1" ht="20.100000000000001" customHeight="1">
      <c r="A462" s="376"/>
    </row>
    <row r="463" spans="1:1" ht="20.100000000000001" customHeight="1">
      <c r="A463" s="376"/>
    </row>
    <row r="464" spans="1:1" ht="20.100000000000001" customHeight="1">
      <c r="A464" s="376"/>
    </row>
    <row r="465" spans="1:1" ht="20.100000000000001" customHeight="1">
      <c r="A465" s="376"/>
    </row>
    <row r="466" spans="1:1" ht="20.100000000000001" customHeight="1">
      <c r="A466" s="376"/>
    </row>
    <row r="467" spans="1:1" ht="20.100000000000001" customHeight="1">
      <c r="A467" s="376"/>
    </row>
    <row r="468" spans="1:1" ht="20.100000000000001" customHeight="1">
      <c r="A468" s="376"/>
    </row>
    <row r="469" spans="1:1" ht="20.100000000000001" customHeight="1">
      <c r="A469" s="376"/>
    </row>
    <row r="470" spans="1:1" ht="20.100000000000001" customHeight="1">
      <c r="A470" s="376"/>
    </row>
    <row r="471" spans="1:1" ht="20.100000000000001" customHeight="1">
      <c r="A471" s="376"/>
    </row>
    <row r="472" spans="1:1" ht="20.100000000000001" customHeight="1">
      <c r="A472" s="376"/>
    </row>
    <row r="473" spans="1:1" ht="20.100000000000001" customHeight="1">
      <c r="A473" s="376"/>
    </row>
    <row r="474" spans="1:1" ht="20.100000000000001" customHeight="1">
      <c r="A474" s="376"/>
    </row>
    <row r="475" spans="1:1" ht="20.100000000000001" customHeight="1">
      <c r="A475" s="376"/>
    </row>
    <row r="476" spans="1:1" ht="20.100000000000001" customHeight="1">
      <c r="A476" s="376"/>
    </row>
    <row r="477" spans="1:1" ht="20.100000000000001" customHeight="1">
      <c r="A477" s="376"/>
    </row>
    <row r="478" spans="1:1" ht="20.100000000000001" customHeight="1">
      <c r="A478" s="376"/>
    </row>
    <row r="479" spans="1:1" ht="20.100000000000001" customHeight="1">
      <c r="A479" s="376"/>
    </row>
    <row r="480" spans="1:1" ht="20.100000000000001" customHeight="1">
      <c r="A480" s="376"/>
    </row>
    <row r="481" spans="1:1" ht="20.100000000000001" customHeight="1">
      <c r="A481" s="376"/>
    </row>
    <row r="482" spans="1:1" ht="20.100000000000001" customHeight="1">
      <c r="A482" s="376"/>
    </row>
    <row r="483" spans="1:1" ht="20.100000000000001" customHeight="1">
      <c r="A483" s="376"/>
    </row>
    <row r="484" spans="1:1" ht="20.100000000000001" customHeight="1">
      <c r="A484" s="376"/>
    </row>
    <row r="485" spans="1:1" ht="20.100000000000001" customHeight="1">
      <c r="A485" s="376"/>
    </row>
    <row r="486" spans="1:1" ht="20.100000000000001" customHeight="1">
      <c r="A486" s="376"/>
    </row>
    <row r="487" spans="1:1" ht="20.100000000000001" customHeight="1">
      <c r="A487" s="376"/>
    </row>
    <row r="488" spans="1:1" ht="20.100000000000001" customHeight="1">
      <c r="A488" s="376"/>
    </row>
    <row r="489" spans="1:1" ht="20.100000000000001" customHeight="1">
      <c r="A489" s="376"/>
    </row>
    <row r="490" spans="1:1" ht="20.100000000000001" customHeight="1">
      <c r="A490" s="376"/>
    </row>
    <row r="491" spans="1:1" ht="20.100000000000001" customHeight="1">
      <c r="A491" s="376"/>
    </row>
    <row r="492" spans="1:1" ht="20.100000000000001" customHeight="1">
      <c r="A492" s="376"/>
    </row>
    <row r="493" spans="1:1" ht="20.100000000000001" customHeight="1">
      <c r="A493" s="376"/>
    </row>
    <row r="494" spans="1:1" ht="20.100000000000001" customHeight="1">
      <c r="A494" s="376"/>
    </row>
    <row r="495" spans="1:1" ht="20.100000000000001" customHeight="1">
      <c r="A495" s="376"/>
    </row>
    <row r="496" spans="1:1" ht="20.100000000000001" customHeight="1">
      <c r="A496" s="376"/>
    </row>
    <row r="497" spans="1:1" ht="20.100000000000001" customHeight="1">
      <c r="A497" s="376"/>
    </row>
    <row r="498" spans="1:1" ht="20.100000000000001" customHeight="1">
      <c r="A498" s="376"/>
    </row>
    <row r="499" spans="1:1" ht="20.100000000000001" customHeight="1">
      <c r="A499" s="376"/>
    </row>
    <row r="500" spans="1:1" ht="20.100000000000001" customHeight="1">
      <c r="A500" s="376"/>
    </row>
    <row r="501" spans="1:1" ht="20.100000000000001" customHeight="1">
      <c r="A501" s="376"/>
    </row>
    <row r="502" spans="1:1" ht="20.100000000000001" customHeight="1">
      <c r="A502" s="376"/>
    </row>
    <row r="503" spans="1:1" ht="20.100000000000001" customHeight="1">
      <c r="A503" s="376"/>
    </row>
    <row r="504" spans="1:1" ht="20.100000000000001" customHeight="1">
      <c r="A504" s="376"/>
    </row>
    <row r="505" spans="1:1" ht="20.100000000000001" customHeight="1">
      <c r="A505" s="376"/>
    </row>
    <row r="506" spans="1:1" ht="20.100000000000001" customHeight="1">
      <c r="A506" s="376"/>
    </row>
    <row r="507" spans="1:1" ht="20.100000000000001" customHeight="1">
      <c r="A507" s="376"/>
    </row>
    <row r="508" spans="1:1" ht="20.100000000000001" customHeight="1">
      <c r="A508" s="376"/>
    </row>
    <row r="509" spans="1:1" ht="20.100000000000001" customHeight="1">
      <c r="A509" s="376"/>
    </row>
    <row r="510" spans="1:1" ht="20.100000000000001" customHeight="1">
      <c r="A510" s="376"/>
    </row>
    <row r="511" spans="1:1" ht="20.100000000000001" customHeight="1">
      <c r="A511" s="376"/>
    </row>
    <row r="512" spans="1:1" ht="20.100000000000001" customHeight="1">
      <c r="A512" s="376"/>
    </row>
    <row r="513" spans="1:1" ht="20.100000000000001" customHeight="1">
      <c r="A513" s="376"/>
    </row>
    <row r="514" spans="1:1" ht="20.100000000000001" customHeight="1">
      <c r="A514" s="376"/>
    </row>
    <row r="515" spans="1:1" ht="20.100000000000001" customHeight="1">
      <c r="A515" s="376"/>
    </row>
    <row r="516" spans="1:1" ht="20.100000000000001" customHeight="1">
      <c r="A516" s="376"/>
    </row>
    <row r="517" spans="1:1" ht="20.100000000000001" customHeight="1">
      <c r="A517" s="376"/>
    </row>
    <row r="518" spans="1:1" ht="20.100000000000001" customHeight="1">
      <c r="A518" s="376"/>
    </row>
    <row r="519" spans="1:1" ht="20.100000000000001" customHeight="1">
      <c r="A519" s="376"/>
    </row>
    <row r="520" spans="1:1" ht="20.100000000000001" customHeight="1">
      <c r="A520" s="376"/>
    </row>
    <row r="521" spans="1:1" ht="20.100000000000001" customHeight="1">
      <c r="A521" s="376"/>
    </row>
    <row r="522" spans="1:1" ht="20.100000000000001" customHeight="1">
      <c r="A522" s="376"/>
    </row>
    <row r="523" spans="1:1" ht="20.100000000000001" customHeight="1">
      <c r="A523" s="376"/>
    </row>
    <row r="524" spans="1:1" ht="20.100000000000001" customHeight="1">
      <c r="A524" s="376"/>
    </row>
    <row r="525" spans="1:1" ht="20.100000000000001" customHeight="1">
      <c r="A525" s="376"/>
    </row>
    <row r="526" spans="1:1" ht="20.100000000000001" customHeight="1">
      <c r="A526" s="376"/>
    </row>
    <row r="527" spans="1:1" ht="20.100000000000001" customHeight="1">
      <c r="A527" s="376"/>
    </row>
    <row r="528" spans="1:1" ht="20.100000000000001" customHeight="1">
      <c r="A528" s="376"/>
    </row>
    <row r="529" spans="1:1" ht="20.100000000000001" customHeight="1">
      <c r="A529" s="376"/>
    </row>
    <row r="530" spans="1:1" ht="20.100000000000001" customHeight="1">
      <c r="A530" s="376"/>
    </row>
    <row r="531" spans="1:1" ht="20.100000000000001" customHeight="1">
      <c r="A531" s="376"/>
    </row>
    <row r="532" spans="1:1" ht="20.100000000000001" customHeight="1">
      <c r="A532" s="376"/>
    </row>
    <row r="533" spans="1:1" ht="20.100000000000001" customHeight="1">
      <c r="A533" s="376"/>
    </row>
    <row r="534" spans="1:1" ht="20.100000000000001" customHeight="1">
      <c r="A534" s="376"/>
    </row>
    <row r="535" spans="1:1" ht="20.100000000000001" customHeight="1">
      <c r="A535" s="376"/>
    </row>
    <row r="536" spans="1:1" ht="20.100000000000001" customHeight="1">
      <c r="A536" s="376"/>
    </row>
    <row r="537" spans="1:1" ht="20.100000000000001" customHeight="1">
      <c r="A537" s="376"/>
    </row>
    <row r="538" spans="1:1" ht="20.100000000000001" customHeight="1">
      <c r="A538" s="376"/>
    </row>
    <row r="539" spans="1:1" ht="20.100000000000001" customHeight="1">
      <c r="A539" s="376"/>
    </row>
    <row r="540" spans="1:1" ht="20.100000000000001" customHeight="1">
      <c r="A540" s="376"/>
    </row>
    <row r="541" spans="1:1" ht="20.100000000000001" customHeight="1">
      <c r="A541" s="376"/>
    </row>
    <row r="542" spans="1:1" ht="20.100000000000001" customHeight="1">
      <c r="A542" s="376"/>
    </row>
    <row r="543" spans="1:1" ht="20.100000000000001" customHeight="1">
      <c r="A543" s="376"/>
    </row>
    <row r="544" spans="1:1" ht="20.100000000000001" customHeight="1">
      <c r="A544" s="376"/>
    </row>
    <row r="545" spans="1:1" ht="20.100000000000001" customHeight="1">
      <c r="A545" s="376"/>
    </row>
    <row r="546" spans="1:1" ht="20.100000000000001" customHeight="1">
      <c r="A546" s="376"/>
    </row>
    <row r="547" spans="1:1" ht="20.100000000000001" customHeight="1">
      <c r="A547" s="376"/>
    </row>
    <row r="548" spans="1:1" ht="20.100000000000001" customHeight="1">
      <c r="A548" s="376"/>
    </row>
    <row r="549" spans="1:1" ht="20.100000000000001" customHeight="1">
      <c r="A549" s="376"/>
    </row>
    <row r="550" spans="1:1" ht="20.100000000000001" customHeight="1">
      <c r="A550" s="376"/>
    </row>
    <row r="551" spans="1:1" ht="20.100000000000001" customHeight="1">
      <c r="A551" s="376"/>
    </row>
    <row r="552" spans="1:1" ht="20.100000000000001" customHeight="1">
      <c r="A552" s="376"/>
    </row>
    <row r="553" spans="1:1" ht="20.100000000000001" customHeight="1">
      <c r="A553" s="376"/>
    </row>
    <row r="554" spans="1:1" ht="20.100000000000001" customHeight="1">
      <c r="A554" s="376"/>
    </row>
    <row r="555" spans="1:1" ht="20.100000000000001" customHeight="1">
      <c r="A555" s="376"/>
    </row>
    <row r="556" spans="1:1" ht="20.100000000000001" customHeight="1">
      <c r="A556" s="376"/>
    </row>
    <row r="557" spans="1:1" ht="20.100000000000001" customHeight="1">
      <c r="A557" s="376"/>
    </row>
    <row r="558" spans="1:1" ht="20.100000000000001" customHeight="1">
      <c r="A558" s="376"/>
    </row>
    <row r="559" spans="1:1" ht="20.100000000000001" customHeight="1">
      <c r="A559" s="376"/>
    </row>
    <row r="560" spans="1:1" ht="20.100000000000001" customHeight="1">
      <c r="A560" s="376"/>
    </row>
    <row r="561" spans="1:1" ht="20.100000000000001" customHeight="1">
      <c r="A561" s="376"/>
    </row>
    <row r="562" spans="1:1" ht="20.100000000000001" customHeight="1">
      <c r="A562" s="376"/>
    </row>
    <row r="563" spans="1:1" ht="20.100000000000001" customHeight="1">
      <c r="A563" s="376"/>
    </row>
    <row r="564" spans="1:1" ht="20.100000000000001" customHeight="1">
      <c r="A564" s="376"/>
    </row>
    <row r="565" spans="1:1" ht="20.100000000000001" customHeight="1">
      <c r="A565" s="376"/>
    </row>
    <row r="566" spans="1:1" ht="20.100000000000001" customHeight="1">
      <c r="A566" s="376"/>
    </row>
    <row r="567" spans="1:1" ht="20.100000000000001" customHeight="1">
      <c r="A567" s="376"/>
    </row>
    <row r="568" spans="1:1" ht="20.100000000000001" customHeight="1">
      <c r="A568" s="376"/>
    </row>
    <row r="569" spans="1:1" ht="20.100000000000001" customHeight="1">
      <c r="A569" s="376"/>
    </row>
    <row r="570" spans="1:1" ht="20.100000000000001" customHeight="1">
      <c r="A570" s="376"/>
    </row>
    <row r="571" spans="1:1" ht="20.100000000000001" customHeight="1">
      <c r="A571" s="376"/>
    </row>
    <row r="572" spans="1:1" ht="20.100000000000001" customHeight="1">
      <c r="A572" s="376"/>
    </row>
    <row r="573" spans="1:1" ht="20.100000000000001" customHeight="1">
      <c r="A573" s="376"/>
    </row>
    <row r="574" spans="1:1" ht="20.100000000000001" customHeight="1">
      <c r="A574" s="376"/>
    </row>
    <row r="575" spans="1:1" ht="20.100000000000001" customHeight="1">
      <c r="A575" s="376"/>
    </row>
    <row r="576" spans="1:1" ht="20.100000000000001" customHeight="1">
      <c r="A576" s="376"/>
    </row>
    <row r="577" spans="1:1" ht="20.100000000000001" customHeight="1">
      <c r="A577" s="376"/>
    </row>
    <row r="578" spans="1:1" ht="20.100000000000001" customHeight="1">
      <c r="A578" s="376"/>
    </row>
    <row r="579" spans="1:1" ht="20.100000000000001" customHeight="1">
      <c r="A579" s="376"/>
    </row>
    <row r="580" spans="1:1" ht="20.100000000000001" customHeight="1">
      <c r="A580" s="376"/>
    </row>
    <row r="581" spans="1:1" ht="20.100000000000001" customHeight="1">
      <c r="A581" s="376"/>
    </row>
    <row r="582" spans="1:1" ht="20.100000000000001" customHeight="1">
      <c r="A582" s="376"/>
    </row>
    <row r="583" spans="1:1" ht="20.100000000000001" customHeight="1">
      <c r="A583" s="376"/>
    </row>
    <row r="584" spans="1:1" ht="20.100000000000001" customHeight="1">
      <c r="A584" s="376"/>
    </row>
    <row r="585" spans="1:1" ht="20.100000000000001" customHeight="1">
      <c r="A585" s="376"/>
    </row>
    <row r="586" spans="1:1" ht="20.100000000000001" customHeight="1">
      <c r="A586" s="376"/>
    </row>
    <row r="587" spans="1:1" ht="20.100000000000001" customHeight="1">
      <c r="A587" s="376"/>
    </row>
    <row r="588" spans="1:1" ht="20.100000000000001" customHeight="1">
      <c r="A588" s="376"/>
    </row>
    <row r="589" spans="1:1" ht="20.100000000000001" customHeight="1">
      <c r="A589" s="376"/>
    </row>
    <row r="590" spans="1:1" ht="20.100000000000001" customHeight="1">
      <c r="A590" s="376"/>
    </row>
    <row r="591" spans="1:1" ht="20.100000000000001" customHeight="1">
      <c r="A591" s="376"/>
    </row>
    <row r="592" spans="1:1" ht="20.100000000000001" customHeight="1">
      <c r="A592" s="376"/>
    </row>
    <row r="593" spans="1:1" ht="20.100000000000001" customHeight="1">
      <c r="A593" s="376"/>
    </row>
    <row r="594" spans="1:1" ht="20.100000000000001" customHeight="1">
      <c r="A594" s="376"/>
    </row>
    <row r="595" spans="1:1" ht="20.100000000000001" customHeight="1">
      <c r="A595" s="376"/>
    </row>
    <row r="596" spans="1:1" ht="20.100000000000001" customHeight="1">
      <c r="A596" s="376"/>
    </row>
    <row r="597" spans="1:1" ht="20.100000000000001" customHeight="1">
      <c r="A597" s="376"/>
    </row>
    <row r="598" spans="1:1" ht="20.100000000000001" customHeight="1">
      <c r="A598" s="376"/>
    </row>
    <row r="599" spans="1:1" ht="20.100000000000001" customHeight="1">
      <c r="A599" s="376"/>
    </row>
    <row r="600" spans="1:1" ht="20.100000000000001" customHeight="1">
      <c r="A600" s="376"/>
    </row>
    <row r="601" spans="1:1" ht="20.100000000000001" customHeight="1">
      <c r="A601" s="376"/>
    </row>
    <row r="602" spans="1:1" ht="20.100000000000001" customHeight="1">
      <c r="A602" s="376"/>
    </row>
    <row r="603" spans="1:1" ht="20.100000000000001" customHeight="1">
      <c r="A603" s="376"/>
    </row>
    <row r="604" spans="1:1" ht="20.100000000000001" customHeight="1">
      <c r="A604" s="376"/>
    </row>
    <row r="605" spans="1:1" ht="20.100000000000001" customHeight="1">
      <c r="A605" s="376"/>
    </row>
    <row r="606" spans="1:1" ht="20.100000000000001" customHeight="1">
      <c r="A606" s="376"/>
    </row>
    <row r="607" spans="1:1" ht="20.100000000000001" customHeight="1">
      <c r="A607" s="376"/>
    </row>
    <row r="608" spans="1:1" ht="20.100000000000001" customHeight="1">
      <c r="A608" s="376"/>
    </row>
    <row r="609" spans="1:1" ht="20.100000000000001" customHeight="1">
      <c r="A609" s="376"/>
    </row>
    <row r="610" spans="1:1" ht="20.100000000000001" customHeight="1">
      <c r="A610" s="376"/>
    </row>
    <row r="611" spans="1:1" ht="20.100000000000001" customHeight="1">
      <c r="A611" s="376"/>
    </row>
    <row r="612" spans="1:1" ht="20.100000000000001" customHeight="1">
      <c r="A612" s="376"/>
    </row>
    <row r="613" spans="1:1" ht="20.100000000000001" customHeight="1">
      <c r="A613" s="376"/>
    </row>
    <row r="614" spans="1:1" ht="20.100000000000001" customHeight="1">
      <c r="A614" s="376"/>
    </row>
    <row r="615" spans="1:1" ht="20.100000000000001" customHeight="1">
      <c r="A615" s="376"/>
    </row>
    <row r="616" spans="1:1" ht="20.100000000000001" customHeight="1">
      <c r="A616" s="376"/>
    </row>
    <row r="617" spans="1:1" ht="20.100000000000001" customHeight="1">
      <c r="A617" s="376"/>
    </row>
    <row r="618" spans="1:1" ht="20.100000000000001" customHeight="1">
      <c r="A618" s="376"/>
    </row>
    <row r="619" spans="1:1" ht="20.100000000000001" customHeight="1">
      <c r="A619" s="376"/>
    </row>
    <row r="620" spans="1:1" ht="20.100000000000001" customHeight="1">
      <c r="A620" s="376"/>
    </row>
    <row r="621" spans="1:1" ht="20.100000000000001" customHeight="1">
      <c r="A621" s="376"/>
    </row>
    <row r="622" spans="1:1" ht="20.100000000000001" customHeight="1">
      <c r="A622" s="376"/>
    </row>
    <row r="623" spans="1:1" ht="20.100000000000001" customHeight="1">
      <c r="A623" s="376"/>
    </row>
    <row r="624" spans="1:1" ht="20.100000000000001" customHeight="1">
      <c r="A624" s="376"/>
    </row>
    <row r="625" spans="1:1" ht="20.100000000000001" customHeight="1">
      <c r="A625" s="376"/>
    </row>
    <row r="626" spans="1:1" ht="20.100000000000001" customHeight="1">
      <c r="A626" s="376"/>
    </row>
    <row r="627" spans="1:1" ht="20.100000000000001" customHeight="1">
      <c r="A627" s="376"/>
    </row>
    <row r="628" spans="1:1" ht="20.100000000000001" customHeight="1">
      <c r="A628" s="376"/>
    </row>
    <row r="629" spans="1:1" ht="20.100000000000001" customHeight="1">
      <c r="A629" s="376"/>
    </row>
    <row r="630" spans="1:1" ht="20.100000000000001" customHeight="1">
      <c r="A630" s="376"/>
    </row>
    <row r="631" spans="1:1" ht="20.100000000000001" customHeight="1">
      <c r="A631" s="376"/>
    </row>
    <row r="632" spans="1:1" ht="20.100000000000001" customHeight="1">
      <c r="A632" s="376"/>
    </row>
    <row r="633" spans="1:1" ht="20.100000000000001" customHeight="1">
      <c r="A633" s="376"/>
    </row>
    <row r="634" spans="1:1" ht="20.100000000000001" customHeight="1">
      <c r="A634" s="376"/>
    </row>
    <row r="635" spans="1:1" ht="20.100000000000001" customHeight="1">
      <c r="A635" s="376"/>
    </row>
    <row r="636" spans="1:1" ht="20.100000000000001" customHeight="1">
      <c r="A636" s="376"/>
    </row>
    <row r="637" spans="1:1" ht="20.100000000000001" customHeight="1">
      <c r="A637" s="376"/>
    </row>
    <row r="638" spans="1:1" ht="20.100000000000001" customHeight="1">
      <c r="A638" s="376"/>
    </row>
    <row r="639" spans="1:1" ht="20.100000000000001" customHeight="1">
      <c r="A639" s="376"/>
    </row>
    <row r="640" spans="1:1" ht="20.100000000000001" customHeight="1">
      <c r="A640" s="376"/>
    </row>
    <row r="641" spans="1:1" ht="20.100000000000001" customHeight="1">
      <c r="A641" s="376"/>
    </row>
    <row r="642" spans="1:1" ht="20.100000000000001" customHeight="1">
      <c r="A642" s="376"/>
    </row>
    <row r="643" spans="1:1" ht="20.100000000000001" customHeight="1">
      <c r="A643" s="376"/>
    </row>
    <row r="644" spans="1:1" ht="20.100000000000001" customHeight="1">
      <c r="A644" s="376"/>
    </row>
    <row r="645" spans="1:1" ht="20.100000000000001" customHeight="1">
      <c r="A645" s="376"/>
    </row>
    <row r="646" spans="1:1" ht="20.100000000000001" customHeight="1">
      <c r="A646" s="376"/>
    </row>
    <row r="647" spans="1:1" ht="20.100000000000001" customHeight="1">
      <c r="A647" s="376"/>
    </row>
    <row r="648" spans="1:1" ht="20.100000000000001" customHeight="1">
      <c r="A648" s="376"/>
    </row>
    <row r="649" spans="1:1" ht="20.100000000000001" customHeight="1">
      <c r="A649" s="376"/>
    </row>
    <row r="650" spans="1:1" ht="20.100000000000001" customHeight="1">
      <c r="A650" s="376"/>
    </row>
    <row r="651" spans="1:1" ht="20.100000000000001" customHeight="1">
      <c r="A651" s="376"/>
    </row>
    <row r="652" spans="1:1" ht="20.100000000000001" customHeight="1">
      <c r="A652" s="376"/>
    </row>
    <row r="653" spans="1:1" ht="20.100000000000001" customHeight="1">
      <c r="A653" s="376"/>
    </row>
    <row r="654" spans="1:1" ht="20.100000000000001" customHeight="1">
      <c r="A654" s="376"/>
    </row>
    <row r="655" spans="1:1" ht="20.100000000000001" customHeight="1">
      <c r="A655" s="376"/>
    </row>
    <row r="656" spans="1:1" ht="20.100000000000001" customHeight="1">
      <c r="A656" s="376"/>
    </row>
    <row r="657" spans="1:1" ht="20.100000000000001" customHeight="1">
      <c r="A657" s="376"/>
    </row>
    <row r="658" spans="1:1" ht="20.100000000000001" customHeight="1">
      <c r="A658" s="376"/>
    </row>
    <row r="659" spans="1:1" ht="20.100000000000001" customHeight="1">
      <c r="A659" s="376"/>
    </row>
    <row r="660" spans="1:1" ht="20.100000000000001" customHeight="1">
      <c r="A660" s="376"/>
    </row>
    <row r="661" spans="1:1" ht="20.100000000000001" customHeight="1">
      <c r="A661" s="376"/>
    </row>
    <row r="662" spans="1:1" ht="20.100000000000001" customHeight="1">
      <c r="A662" s="376"/>
    </row>
    <row r="663" spans="1:1" ht="20.100000000000001" customHeight="1">
      <c r="A663" s="376"/>
    </row>
    <row r="664" spans="1:1" ht="20.100000000000001" customHeight="1">
      <c r="A664" s="376"/>
    </row>
    <row r="665" spans="1:1" ht="20.100000000000001" customHeight="1">
      <c r="A665" s="376"/>
    </row>
    <row r="666" spans="1:1" ht="20.100000000000001" customHeight="1">
      <c r="A666" s="376"/>
    </row>
    <row r="667" spans="1:1" ht="20.100000000000001" customHeight="1">
      <c r="A667" s="376"/>
    </row>
    <row r="668" spans="1:1" ht="20.100000000000001" customHeight="1">
      <c r="A668" s="376"/>
    </row>
    <row r="669" spans="1:1" ht="20.100000000000001" customHeight="1">
      <c r="A669" s="376"/>
    </row>
    <row r="670" spans="1:1" ht="20.100000000000001" customHeight="1">
      <c r="A670" s="376"/>
    </row>
    <row r="671" spans="1:1" ht="20.100000000000001" customHeight="1">
      <c r="A671" s="376"/>
    </row>
    <row r="672" spans="1:1" ht="20.100000000000001" customHeight="1">
      <c r="A672" s="376"/>
    </row>
    <row r="673" spans="1:1" ht="20.100000000000001" customHeight="1">
      <c r="A673" s="376"/>
    </row>
    <row r="674" spans="1:1" ht="20.100000000000001" customHeight="1">
      <c r="A674" s="376"/>
    </row>
    <row r="675" spans="1:1" ht="20.100000000000001" customHeight="1">
      <c r="A675" s="376"/>
    </row>
    <row r="676" spans="1:1" ht="20.100000000000001" customHeight="1">
      <c r="A676" s="376"/>
    </row>
    <row r="677" spans="1:1" ht="20.100000000000001" customHeight="1">
      <c r="A677" s="376"/>
    </row>
    <row r="678" spans="1:1" ht="20.100000000000001" customHeight="1">
      <c r="A678" s="376"/>
    </row>
    <row r="679" spans="1:1" ht="20.100000000000001" customHeight="1">
      <c r="A679" s="376"/>
    </row>
    <row r="680" spans="1:1" ht="20.100000000000001" customHeight="1">
      <c r="A680" s="376"/>
    </row>
    <row r="681" spans="1:1" ht="20.100000000000001" customHeight="1">
      <c r="A681" s="376"/>
    </row>
    <row r="682" spans="1:1" ht="20.100000000000001" customHeight="1">
      <c r="A682" s="376"/>
    </row>
    <row r="683" spans="1:1" ht="20.100000000000001" customHeight="1">
      <c r="A683" s="376"/>
    </row>
    <row r="684" spans="1:1" ht="20.100000000000001" customHeight="1">
      <c r="A684" s="376"/>
    </row>
    <row r="685" spans="1:1" ht="20.100000000000001" customHeight="1">
      <c r="A685" s="376"/>
    </row>
    <row r="686" spans="1:1" ht="20.100000000000001" customHeight="1">
      <c r="A686" s="376"/>
    </row>
    <row r="687" spans="1:1" ht="20.100000000000001" customHeight="1">
      <c r="A687" s="376"/>
    </row>
    <row r="688" spans="1:1" ht="20.100000000000001" customHeight="1">
      <c r="A688" s="376"/>
    </row>
    <row r="689" spans="1:1" ht="20.100000000000001" customHeight="1">
      <c r="A689" s="376"/>
    </row>
    <row r="690" spans="1:1" ht="20.100000000000001" customHeight="1">
      <c r="A690" s="376"/>
    </row>
    <row r="691" spans="1:1" ht="20.100000000000001" customHeight="1">
      <c r="A691" s="376"/>
    </row>
    <row r="692" spans="1:1" ht="20.100000000000001" customHeight="1">
      <c r="A692" s="376"/>
    </row>
    <row r="693" spans="1:1" ht="20.100000000000001" customHeight="1">
      <c r="A693" s="376"/>
    </row>
    <row r="694" spans="1:1" ht="20.100000000000001" customHeight="1">
      <c r="A694" s="376"/>
    </row>
    <row r="695" spans="1:1" ht="20.100000000000001" customHeight="1">
      <c r="A695" s="376"/>
    </row>
    <row r="696" spans="1:1" ht="20.100000000000001" customHeight="1">
      <c r="A696" s="376"/>
    </row>
    <row r="697" spans="1:1" ht="20.100000000000001" customHeight="1">
      <c r="A697" s="376"/>
    </row>
    <row r="698" spans="1:1" ht="20.100000000000001" customHeight="1">
      <c r="A698" s="376"/>
    </row>
    <row r="699" spans="1:1" ht="20.100000000000001" customHeight="1">
      <c r="A699" s="376"/>
    </row>
    <row r="700" spans="1:1" ht="20.100000000000001" customHeight="1">
      <c r="A700" s="376"/>
    </row>
    <row r="701" spans="1:1" ht="20.100000000000001" customHeight="1">
      <c r="A701" s="376"/>
    </row>
    <row r="702" spans="1:1" ht="20.100000000000001" customHeight="1">
      <c r="A702" s="376"/>
    </row>
    <row r="703" spans="1:1" ht="20.100000000000001" customHeight="1">
      <c r="A703" s="376"/>
    </row>
    <row r="704" spans="1:1" ht="20.100000000000001" customHeight="1">
      <c r="A704" s="376"/>
    </row>
    <row r="705" spans="1:1" ht="20.100000000000001" customHeight="1">
      <c r="A705" s="376"/>
    </row>
    <row r="706" spans="1:1" ht="20.100000000000001" customHeight="1">
      <c r="A706" s="376"/>
    </row>
    <row r="707" spans="1:1" ht="20.100000000000001" customHeight="1">
      <c r="A707" s="376"/>
    </row>
    <row r="708" spans="1:1" ht="20.100000000000001" customHeight="1">
      <c r="A708" s="376"/>
    </row>
    <row r="709" spans="1:1" ht="20.100000000000001" customHeight="1">
      <c r="A709" s="376"/>
    </row>
    <row r="710" spans="1:1" ht="20.100000000000001" customHeight="1">
      <c r="A710" s="376"/>
    </row>
    <row r="711" spans="1:1" ht="20.100000000000001" customHeight="1">
      <c r="A711" s="376"/>
    </row>
    <row r="712" spans="1:1" ht="20.100000000000001" customHeight="1">
      <c r="A712" s="376"/>
    </row>
    <row r="713" spans="1:1" ht="20.100000000000001" customHeight="1">
      <c r="A713" s="376"/>
    </row>
    <row r="714" spans="1:1" ht="20.100000000000001" customHeight="1">
      <c r="A714" s="376"/>
    </row>
    <row r="715" spans="1:1" ht="20.100000000000001" customHeight="1">
      <c r="A715" s="376"/>
    </row>
    <row r="716" spans="1:1" ht="20.100000000000001" customHeight="1">
      <c r="A716" s="376"/>
    </row>
    <row r="717" spans="1:1" ht="20.100000000000001" customHeight="1">
      <c r="A717" s="376"/>
    </row>
    <row r="718" spans="1:1" ht="20.100000000000001" customHeight="1">
      <c r="A718" s="376"/>
    </row>
    <row r="719" spans="1:1" ht="20.100000000000001" customHeight="1">
      <c r="A719" s="376"/>
    </row>
    <row r="720" spans="1:1" ht="20.100000000000001" customHeight="1">
      <c r="A720" s="376"/>
    </row>
    <row r="721" spans="1:1" ht="20.100000000000001" customHeight="1">
      <c r="A721" s="376"/>
    </row>
    <row r="722" spans="1:1" ht="20.100000000000001" customHeight="1">
      <c r="A722" s="376"/>
    </row>
    <row r="723" spans="1:1" ht="20.100000000000001" customHeight="1">
      <c r="A723" s="376"/>
    </row>
    <row r="724" spans="1:1" ht="20.100000000000001" customHeight="1">
      <c r="A724" s="376"/>
    </row>
    <row r="725" spans="1:1" ht="20.100000000000001" customHeight="1">
      <c r="A725" s="376"/>
    </row>
    <row r="726" spans="1:1" ht="20.100000000000001" customHeight="1">
      <c r="A726" s="376"/>
    </row>
    <row r="727" spans="1:1" ht="20.100000000000001" customHeight="1">
      <c r="A727" s="376"/>
    </row>
    <row r="728" spans="1:1" ht="20.100000000000001" customHeight="1">
      <c r="A728" s="376"/>
    </row>
    <row r="729" spans="1:1" ht="20.100000000000001" customHeight="1">
      <c r="A729" s="376"/>
    </row>
    <row r="730" spans="1:1" ht="20.100000000000001" customHeight="1">
      <c r="A730" s="376"/>
    </row>
    <row r="731" spans="1:1" ht="20.100000000000001" customHeight="1">
      <c r="A731" s="376"/>
    </row>
    <row r="732" spans="1:1" ht="20.100000000000001" customHeight="1">
      <c r="A732" s="376"/>
    </row>
    <row r="733" spans="1:1" ht="20.100000000000001" customHeight="1">
      <c r="A733" s="376"/>
    </row>
    <row r="734" spans="1:1" ht="20.100000000000001" customHeight="1">
      <c r="A734" s="376"/>
    </row>
    <row r="735" spans="1:1" ht="20.100000000000001" customHeight="1">
      <c r="A735" s="376"/>
    </row>
    <row r="736" spans="1:1" ht="20.100000000000001" customHeight="1">
      <c r="A736" s="376"/>
    </row>
    <row r="737" spans="1:1" ht="20.100000000000001" customHeight="1">
      <c r="A737" s="376"/>
    </row>
    <row r="738" spans="1:1" ht="20.100000000000001" customHeight="1">
      <c r="A738" s="376"/>
    </row>
    <row r="739" spans="1:1" ht="20.100000000000001" customHeight="1">
      <c r="A739" s="376"/>
    </row>
    <row r="740" spans="1:1" ht="20.100000000000001" customHeight="1">
      <c r="A740" s="376"/>
    </row>
    <row r="741" spans="1:1" ht="20.100000000000001" customHeight="1">
      <c r="A741" s="376"/>
    </row>
    <row r="742" spans="1:1" ht="20.100000000000001" customHeight="1">
      <c r="A742" s="376"/>
    </row>
    <row r="743" spans="1:1" ht="20.100000000000001" customHeight="1">
      <c r="A743" s="376"/>
    </row>
    <row r="744" spans="1:1" ht="20.100000000000001" customHeight="1">
      <c r="A744" s="376"/>
    </row>
    <row r="745" spans="1:1" ht="20.100000000000001" customHeight="1">
      <c r="A745" s="376"/>
    </row>
    <row r="746" spans="1:1" ht="20.100000000000001" customHeight="1">
      <c r="A746" s="376"/>
    </row>
    <row r="747" spans="1:1" ht="20.100000000000001" customHeight="1">
      <c r="A747" s="376"/>
    </row>
    <row r="748" spans="1:1" ht="20.100000000000001" customHeight="1">
      <c r="A748" s="376"/>
    </row>
    <row r="749" spans="1:1" ht="20.100000000000001" customHeight="1">
      <c r="A749" s="376"/>
    </row>
    <row r="750" spans="1:1" ht="20.100000000000001" customHeight="1">
      <c r="A750" s="376"/>
    </row>
    <row r="751" spans="1:1" ht="20.100000000000001" customHeight="1">
      <c r="A751" s="376"/>
    </row>
    <row r="752" spans="1:1" ht="20.100000000000001" customHeight="1">
      <c r="A752" s="376"/>
    </row>
    <row r="753" spans="1:1" ht="20.100000000000001" customHeight="1">
      <c r="A753" s="376"/>
    </row>
    <row r="754" spans="1:1" ht="20.100000000000001" customHeight="1">
      <c r="A754" s="376"/>
    </row>
    <row r="755" spans="1:1" ht="20.100000000000001" customHeight="1">
      <c r="A755" s="376"/>
    </row>
    <row r="756" spans="1:1" ht="20.100000000000001" customHeight="1">
      <c r="A756" s="376"/>
    </row>
    <row r="757" spans="1:1" ht="20.100000000000001" customHeight="1">
      <c r="A757" s="376"/>
    </row>
    <row r="758" spans="1:1" ht="20.100000000000001" customHeight="1">
      <c r="A758" s="376"/>
    </row>
    <row r="759" spans="1:1" ht="20.100000000000001" customHeight="1">
      <c r="A759" s="376"/>
    </row>
    <row r="760" spans="1:1" ht="20.100000000000001" customHeight="1">
      <c r="A760" s="376"/>
    </row>
    <row r="761" spans="1:1" ht="20.100000000000001" customHeight="1">
      <c r="A761" s="376"/>
    </row>
    <row r="762" spans="1:1" ht="20.100000000000001" customHeight="1">
      <c r="A762" s="376"/>
    </row>
    <row r="763" spans="1:1" ht="20.100000000000001" customHeight="1">
      <c r="A763" s="376"/>
    </row>
    <row r="764" spans="1:1" ht="20.100000000000001" customHeight="1">
      <c r="A764" s="376"/>
    </row>
    <row r="765" spans="1:1" ht="20.100000000000001" customHeight="1">
      <c r="A765" s="376"/>
    </row>
    <row r="766" spans="1:1" ht="20.100000000000001" customHeight="1">
      <c r="A766" s="376"/>
    </row>
    <row r="767" spans="1:1" ht="20.100000000000001" customHeight="1">
      <c r="A767" s="376"/>
    </row>
    <row r="768" spans="1:1" ht="20.100000000000001" customHeight="1">
      <c r="A768" s="376"/>
    </row>
    <row r="769" spans="1:1" ht="20.100000000000001" customHeight="1">
      <c r="A769" s="376"/>
    </row>
    <row r="770" spans="1:1" ht="20.100000000000001" customHeight="1">
      <c r="A770" s="376"/>
    </row>
    <row r="771" spans="1:1" ht="20.100000000000001" customHeight="1">
      <c r="A771" s="376"/>
    </row>
    <row r="772" spans="1:1" ht="20.100000000000001" customHeight="1">
      <c r="A772" s="376"/>
    </row>
    <row r="773" spans="1:1" ht="20.100000000000001" customHeight="1">
      <c r="A773" s="376"/>
    </row>
    <row r="774" spans="1:1" ht="20.100000000000001" customHeight="1">
      <c r="A774" s="376"/>
    </row>
    <row r="775" spans="1:1" ht="20.100000000000001" customHeight="1">
      <c r="A775" s="376"/>
    </row>
    <row r="776" spans="1:1" ht="20.100000000000001" customHeight="1">
      <c r="A776" s="376"/>
    </row>
    <row r="777" spans="1:1" ht="20.100000000000001" customHeight="1">
      <c r="A777" s="376"/>
    </row>
    <row r="778" spans="1:1" ht="20.100000000000001" customHeight="1">
      <c r="A778" s="376"/>
    </row>
    <row r="779" spans="1:1" ht="20.100000000000001" customHeight="1">
      <c r="A779" s="376"/>
    </row>
    <row r="780" spans="1:1" ht="20.100000000000001" customHeight="1">
      <c r="A780" s="376"/>
    </row>
    <row r="781" spans="1:1" ht="20.100000000000001" customHeight="1">
      <c r="A781" s="376"/>
    </row>
    <row r="782" spans="1:1" ht="20.100000000000001" customHeight="1">
      <c r="A782" s="376"/>
    </row>
    <row r="783" spans="1:1" ht="20.100000000000001" customHeight="1">
      <c r="A783" s="376"/>
    </row>
    <row r="784" spans="1:1" ht="20.100000000000001" customHeight="1">
      <c r="A784" s="376"/>
    </row>
    <row r="785" spans="1:1" ht="20.100000000000001" customHeight="1">
      <c r="A785" s="376"/>
    </row>
    <row r="786" spans="1:1" ht="20.100000000000001" customHeight="1">
      <c r="A786" s="376"/>
    </row>
    <row r="787" spans="1:1" ht="20.100000000000001" customHeight="1">
      <c r="A787" s="376"/>
    </row>
    <row r="788" spans="1:1" ht="20.100000000000001" customHeight="1">
      <c r="A788" s="376"/>
    </row>
    <row r="789" spans="1:1" ht="20.100000000000001" customHeight="1">
      <c r="A789" s="376"/>
    </row>
    <row r="790" spans="1:1" ht="20.100000000000001" customHeight="1">
      <c r="A790" s="376"/>
    </row>
    <row r="791" spans="1:1" ht="20.100000000000001" customHeight="1">
      <c r="A791" s="376"/>
    </row>
    <row r="792" spans="1:1" ht="20.100000000000001" customHeight="1">
      <c r="A792" s="376"/>
    </row>
    <row r="793" spans="1:1" ht="20.100000000000001" customHeight="1">
      <c r="A793" s="376"/>
    </row>
    <row r="794" spans="1:1" ht="20.100000000000001" customHeight="1">
      <c r="A794" s="376"/>
    </row>
    <row r="795" spans="1:1" ht="20.100000000000001" customHeight="1">
      <c r="A795" s="376"/>
    </row>
    <row r="796" spans="1:1" ht="20.100000000000001" customHeight="1">
      <c r="A796" s="376"/>
    </row>
    <row r="797" spans="1:1" ht="20.100000000000001" customHeight="1">
      <c r="A797" s="376"/>
    </row>
    <row r="798" spans="1:1" ht="20.100000000000001" customHeight="1">
      <c r="A798" s="376"/>
    </row>
    <row r="799" spans="1:1" ht="20.100000000000001" customHeight="1">
      <c r="A799" s="376"/>
    </row>
    <row r="800" spans="1:1" ht="20.100000000000001" customHeight="1">
      <c r="A800" s="376"/>
    </row>
    <row r="801" spans="1:1" ht="20.100000000000001" customHeight="1">
      <c r="A801" s="376"/>
    </row>
    <row r="802" spans="1:1" ht="20.100000000000001" customHeight="1">
      <c r="A802" s="376"/>
    </row>
    <row r="803" spans="1:1" ht="20.100000000000001" customHeight="1">
      <c r="A803" s="376"/>
    </row>
    <row r="804" spans="1:1" ht="20.100000000000001" customHeight="1">
      <c r="A804" s="376"/>
    </row>
    <row r="805" spans="1:1" ht="20.100000000000001" customHeight="1">
      <c r="A805" s="376"/>
    </row>
    <row r="806" spans="1:1" ht="20.100000000000001" customHeight="1">
      <c r="A806" s="376"/>
    </row>
    <row r="807" spans="1:1" ht="20.100000000000001" customHeight="1">
      <c r="A807" s="376"/>
    </row>
    <row r="808" spans="1:1" ht="20.100000000000001" customHeight="1">
      <c r="A808" s="376"/>
    </row>
    <row r="809" spans="1:1" ht="20.100000000000001" customHeight="1">
      <c r="A809" s="376"/>
    </row>
    <row r="810" spans="1:1" ht="20.100000000000001" customHeight="1">
      <c r="A810" s="376"/>
    </row>
    <row r="811" spans="1:1" ht="20.100000000000001" customHeight="1">
      <c r="A811" s="376"/>
    </row>
    <row r="812" spans="1:1" ht="20.100000000000001" customHeight="1">
      <c r="A812" s="376"/>
    </row>
    <row r="813" spans="1:1" ht="20.100000000000001" customHeight="1">
      <c r="A813" s="376"/>
    </row>
    <row r="814" spans="1:1" ht="20.100000000000001" customHeight="1">
      <c r="A814" s="376"/>
    </row>
    <row r="815" spans="1:1" ht="20.100000000000001" customHeight="1">
      <c r="A815" s="376"/>
    </row>
    <row r="816" spans="1:1" ht="20.100000000000001" customHeight="1">
      <c r="A816" s="376"/>
    </row>
    <row r="817" spans="1:1" ht="20.100000000000001" customHeight="1">
      <c r="A817" s="376"/>
    </row>
    <row r="818" spans="1:1" ht="20.100000000000001" customHeight="1">
      <c r="A818" s="376"/>
    </row>
    <row r="819" spans="1:1" ht="20.100000000000001" customHeight="1">
      <c r="A819" s="376"/>
    </row>
    <row r="820" spans="1:1" ht="20.100000000000001" customHeight="1">
      <c r="A820" s="376"/>
    </row>
    <row r="821" spans="1:1" ht="20.100000000000001" customHeight="1">
      <c r="A821" s="376"/>
    </row>
    <row r="822" spans="1:1" ht="20.100000000000001" customHeight="1">
      <c r="A822" s="376"/>
    </row>
    <row r="823" spans="1:1" ht="20.100000000000001" customHeight="1">
      <c r="A823" s="376"/>
    </row>
    <row r="824" spans="1:1" ht="20.100000000000001" customHeight="1">
      <c r="A824" s="376"/>
    </row>
    <row r="825" spans="1:1" ht="20.100000000000001" customHeight="1">
      <c r="A825" s="376"/>
    </row>
    <row r="826" spans="1:1" ht="20.100000000000001" customHeight="1">
      <c r="A826" s="376"/>
    </row>
    <row r="827" spans="1:1" ht="20.100000000000001" customHeight="1">
      <c r="A827" s="376"/>
    </row>
    <row r="828" spans="1:1" ht="20.100000000000001" customHeight="1">
      <c r="A828" s="376"/>
    </row>
    <row r="829" spans="1:1" ht="20.100000000000001" customHeight="1">
      <c r="A829" s="376"/>
    </row>
    <row r="830" spans="1:1" ht="20.100000000000001" customHeight="1">
      <c r="A830" s="376"/>
    </row>
    <row r="831" spans="1:1" ht="20.100000000000001" customHeight="1">
      <c r="A831" s="376"/>
    </row>
    <row r="832" spans="1:1" ht="20.100000000000001" customHeight="1">
      <c r="A832" s="376"/>
    </row>
    <row r="833" spans="1:1" ht="20.100000000000001" customHeight="1">
      <c r="A833" s="376"/>
    </row>
    <row r="834" spans="1:1" ht="20.100000000000001" customHeight="1">
      <c r="A834" s="376"/>
    </row>
    <row r="835" spans="1:1" ht="20.100000000000001" customHeight="1">
      <c r="A835" s="376"/>
    </row>
    <row r="836" spans="1:1" ht="20.100000000000001" customHeight="1">
      <c r="A836" s="376"/>
    </row>
    <row r="837" spans="1:1" ht="20.100000000000001" customHeight="1">
      <c r="A837" s="376"/>
    </row>
    <row r="838" spans="1:1" ht="20.100000000000001" customHeight="1">
      <c r="A838" s="376"/>
    </row>
    <row r="839" spans="1:1" ht="20.100000000000001" customHeight="1">
      <c r="A839" s="376"/>
    </row>
    <row r="840" spans="1:1" ht="20.100000000000001" customHeight="1">
      <c r="A840" s="376"/>
    </row>
    <row r="841" spans="1:1" ht="20.100000000000001" customHeight="1">
      <c r="A841" s="376"/>
    </row>
    <row r="842" spans="1:1" ht="20.100000000000001" customHeight="1">
      <c r="A842" s="376"/>
    </row>
    <row r="843" spans="1:1" ht="20.100000000000001" customHeight="1">
      <c r="A843" s="376"/>
    </row>
    <row r="844" spans="1:1" ht="20.100000000000001" customHeight="1">
      <c r="A844" s="376"/>
    </row>
    <row r="845" spans="1:1" ht="20.100000000000001" customHeight="1">
      <c r="A845" s="376"/>
    </row>
    <row r="846" spans="1:1" ht="20.100000000000001" customHeight="1">
      <c r="A846" s="376"/>
    </row>
    <row r="847" spans="1:1" ht="20.100000000000001" customHeight="1">
      <c r="A847" s="376"/>
    </row>
    <row r="848" spans="1:1" ht="20.100000000000001" customHeight="1">
      <c r="A848" s="376"/>
    </row>
    <row r="849" spans="1:1" ht="20.100000000000001" customHeight="1">
      <c r="A849" s="376"/>
    </row>
    <row r="850" spans="1:1" ht="20.100000000000001" customHeight="1">
      <c r="A850" s="376"/>
    </row>
    <row r="851" spans="1:1" ht="20.100000000000001" customHeight="1">
      <c r="A851" s="376"/>
    </row>
    <row r="852" spans="1:1" ht="20.100000000000001" customHeight="1">
      <c r="A852" s="376"/>
    </row>
    <row r="853" spans="1:1" ht="20.100000000000001" customHeight="1">
      <c r="A853" s="376"/>
    </row>
    <row r="854" spans="1:1" ht="20.100000000000001" customHeight="1">
      <c r="A854" s="376"/>
    </row>
    <row r="855" spans="1:1" ht="20.100000000000001" customHeight="1">
      <c r="A855" s="376"/>
    </row>
    <row r="856" spans="1:1" ht="20.100000000000001" customHeight="1">
      <c r="A856" s="376"/>
    </row>
    <row r="857" spans="1:1" ht="20.100000000000001" customHeight="1">
      <c r="A857" s="376"/>
    </row>
    <row r="858" spans="1:1" ht="20.100000000000001" customHeight="1">
      <c r="A858" s="376"/>
    </row>
    <row r="859" spans="1:1" ht="20.100000000000001" customHeight="1">
      <c r="A859" s="376"/>
    </row>
    <row r="860" spans="1:1" ht="20.100000000000001" customHeight="1">
      <c r="A860" s="376"/>
    </row>
    <row r="861" spans="1:1" ht="20.100000000000001" customHeight="1">
      <c r="A861" s="376"/>
    </row>
    <row r="862" spans="1:1" ht="20.100000000000001" customHeight="1">
      <c r="A862" s="376"/>
    </row>
    <row r="863" spans="1:1" ht="20.100000000000001" customHeight="1">
      <c r="A863" s="376"/>
    </row>
    <row r="864" spans="1:1" ht="20.100000000000001" customHeight="1">
      <c r="A864" s="376"/>
    </row>
    <row r="865" spans="1:1" ht="20.100000000000001" customHeight="1">
      <c r="A865" s="376"/>
    </row>
    <row r="866" spans="1:1" ht="20.100000000000001" customHeight="1">
      <c r="A866" s="376"/>
    </row>
    <row r="867" spans="1:1" ht="20.100000000000001" customHeight="1">
      <c r="A867" s="376"/>
    </row>
    <row r="868" spans="1:1" ht="20.100000000000001" customHeight="1">
      <c r="A868" s="376"/>
    </row>
    <row r="869" spans="1:1" ht="20.100000000000001" customHeight="1">
      <c r="A869" s="376"/>
    </row>
    <row r="870" spans="1:1" ht="20.100000000000001" customHeight="1">
      <c r="A870" s="376"/>
    </row>
    <row r="871" spans="1:1" ht="20.100000000000001" customHeight="1">
      <c r="A871" s="376"/>
    </row>
    <row r="872" spans="1:1" ht="20.100000000000001" customHeight="1">
      <c r="A872" s="376"/>
    </row>
    <row r="873" spans="1:1" ht="20.100000000000001" customHeight="1">
      <c r="A873" s="376"/>
    </row>
    <row r="874" spans="1:1" ht="20.100000000000001" customHeight="1">
      <c r="A874" s="376"/>
    </row>
    <row r="875" spans="1:1" ht="20.100000000000001" customHeight="1">
      <c r="A875" s="376"/>
    </row>
    <row r="876" spans="1:1" ht="20.100000000000001" customHeight="1">
      <c r="A876" s="376"/>
    </row>
    <row r="877" spans="1:1" ht="20.100000000000001" customHeight="1">
      <c r="A877" s="376"/>
    </row>
    <row r="878" spans="1:1" ht="20.100000000000001" customHeight="1">
      <c r="A878" s="376"/>
    </row>
    <row r="879" spans="1:1" ht="20.100000000000001" customHeight="1">
      <c r="A879" s="376"/>
    </row>
  </sheetData>
  <mergeCells count="24">
    <mergeCell ref="E3:K3"/>
    <mergeCell ref="E4:K4"/>
    <mergeCell ref="E5:K5"/>
    <mergeCell ref="H8:H10"/>
    <mergeCell ref="I8:K8"/>
    <mergeCell ref="F9:F10"/>
    <mergeCell ref="G9:G10"/>
    <mergeCell ref="I9:I10"/>
    <mergeCell ref="J9:J10"/>
    <mergeCell ref="K9:K10"/>
    <mergeCell ref="B11:D11"/>
    <mergeCell ref="B8:D10"/>
    <mergeCell ref="E8:G8"/>
    <mergeCell ref="E63:F63"/>
    <mergeCell ref="G63:H63"/>
    <mergeCell ref="C16:D16"/>
    <mergeCell ref="B22:D22"/>
    <mergeCell ref="B23:D23"/>
    <mergeCell ref="E62:F62"/>
    <mergeCell ref="G62:H62"/>
    <mergeCell ref="B12:B21"/>
    <mergeCell ref="C12:D12"/>
    <mergeCell ref="C14:D14"/>
    <mergeCell ref="C15:D15"/>
  </mergeCells>
  <phoneticPr fontId="0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rgb="FF92D050"/>
  </sheetPr>
  <dimension ref="A1:M879"/>
  <sheetViews>
    <sheetView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3.28515625" style="376" customWidth="1"/>
    <col min="264" max="264" width="10.28515625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3.28515625" style="376" customWidth="1"/>
    <col min="520" max="520" width="10.28515625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3.28515625" style="376" customWidth="1"/>
    <col min="776" max="776" width="10.28515625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3.28515625" style="376" customWidth="1"/>
    <col min="1032" max="1032" width="10.28515625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3.28515625" style="376" customWidth="1"/>
    <col min="1288" max="1288" width="10.28515625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3.28515625" style="376" customWidth="1"/>
    <col min="1544" max="1544" width="10.28515625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3.28515625" style="376" customWidth="1"/>
    <col min="1800" max="1800" width="10.28515625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3.28515625" style="376" customWidth="1"/>
    <col min="2056" max="2056" width="10.28515625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3.28515625" style="376" customWidth="1"/>
    <col min="2312" max="2312" width="10.28515625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3.28515625" style="376" customWidth="1"/>
    <col min="2568" max="2568" width="10.28515625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3.28515625" style="376" customWidth="1"/>
    <col min="2824" max="2824" width="10.28515625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3.28515625" style="376" customWidth="1"/>
    <col min="3080" max="3080" width="10.28515625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3.28515625" style="376" customWidth="1"/>
    <col min="3336" max="3336" width="10.28515625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3.28515625" style="376" customWidth="1"/>
    <col min="3592" max="3592" width="10.28515625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3.28515625" style="376" customWidth="1"/>
    <col min="3848" max="3848" width="10.28515625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3.28515625" style="376" customWidth="1"/>
    <col min="4104" max="4104" width="10.28515625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3.28515625" style="376" customWidth="1"/>
    <col min="4360" max="4360" width="10.28515625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3.28515625" style="376" customWidth="1"/>
    <col min="4616" max="4616" width="10.28515625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3.28515625" style="376" customWidth="1"/>
    <col min="4872" max="4872" width="10.28515625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3.28515625" style="376" customWidth="1"/>
    <col min="5128" max="5128" width="10.28515625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3.28515625" style="376" customWidth="1"/>
    <col min="5384" max="5384" width="10.28515625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3.28515625" style="376" customWidth="1"/>
    <col min="5640" max="5640" width="10.28515625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3.28515625" style="376" customWidth="1"/>
    <col min="5896" max="5896" width="10.28515625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3.28515625" style="376" customWidth="1"/>
    <col min="6152" max="6152" width="10.28515625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3.28515625" style="376" customWidth="1"/>
    <col min="6408" max="6408" width="10.28515625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3.28515625" style="376" customWidth="1"/>
    <col min="6664" max="6664" width="10.28515625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3.28515625" style="376" customWidth="1"/>
    <col min="6920" max="6920" width="10.28515625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3.28515625" style="376" customWidth="1"/>
    <col min="7176" max="7176" width="10.28515625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3.28515625" style="376" customWidth="1"/>
    <col min="7432" max="7432" width="10.28515625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3.28515625" style="376" customWidth="1"/>
    <col min="7688" max="7688" width="10.28515625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3.28515625" style="376" customWidth="1"/>
    <col min="7944" max="7944" width="10.28515625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3.28515625" style="376" customWidth="1"/>
    <col min="8200" max="8200" width="10.28515625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3.28515625" style="376" customWidth="1"/>
    <col min="8456" max="8456" width="10.28515625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3.28515625" style="376" customWidth="1"/>
    <col min="8712" max="8712" width="10.28515625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3.28515625" style="376" customWidth="1"/>
    <col min="8968" max="8968" width="10.28515625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3.28515625" style="376" customWidth="1"/>
    <col min="9224" max="9224" width="10.28515625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3.28515625" style="376" customWidth="1"/>
    <col min="9480" max="9480" width="10.28515625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3.28515625" style="376" customWidth="1"/>
    <col min="9736" max="9736" width="10.28515625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3.28515625" style="376" customWidth="1"/>
    <col min="9992" max="9992" width="10.28515625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3.28515625" style="376" customWidth="1"/>
    <col min="10248" max="10248" width="10.28515625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3.28515625" style="376" customWidth="1"/>
    <col min="10504" max="10504" width="10.28515625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3.28515625" style="376" customWidth="1"/>
    <col min="10760" max="10760" width="10.28515625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3.28515625" style="376" customWidth="1"/>
    <col min="11016" max="11016" width="10.28515625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3.28515625" style="376" customWidth="1"/>
    <col min="11272" max="11272" width="10.28515625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3.28515625" style="376" customWidth="1"/>
    <col min="11528" max="11528" width="10.28515625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3.28515625" style="376" customWidth="1"/>
    <col min="11784" max="11784" width="10.28515625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3.28515625" style="376" customWidth="1"/>
    <col min="12040" max="12040" width="10.28515625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3.28515625" style="376" customWidth="1"/>
    <col min="12296" max="12296" width="10.28515625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3.28515625" style="376" customWidth="1"/>
    <col min="12552" max="12552" width="10.28515625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3.28515625" style="376" customWidth="1"/>
    <col min="12808" max="12808" width="10.28515625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3.28515625" style="376" customWidth="1"/>
    <col min="13064" max="13064" width="10.28515625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3.28515625" style="376" customWidth="1"/>
    <col min="13320" max="13320" width="10.28515625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3.28515625" style="376" customWidth="1"/>
    <col min="13576" max="13576" width="10.28515625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3.28515625" style="376" customWidth="1"/>
    <col min="13832" max="13832" width="10.28515625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3.28515625" style="376" customWidth="1"/>
    <col min="14088" max="14088" width="10.28515625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3.28515625" style="376" customWidth="1"/>
    <col min="14344" max="14344" width="10.28515625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3.28515625" style="376" customWidth="1"/>
    <col min="14600" max="14600" width="10.28515625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3.28515625" style="376" customWidth="1"/>
    <col min="14856" max="14856" width="10.28515625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3.28515625" style="376" customWidth="1"/>
    <col min="15112" max="15112" width="10.28515625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3.28515625" style="376" customWidth="1"/>
    <col min="15368" max="15368" width="10.28515625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3.28515625" style="376" customWidth="1"/>
    <col min="15624" max="15624" width="10.28515625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3.28515625" style="376" customWidth="1"/>
    <col min="15880" max="15880" width="10.28515625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3.28515625" style="376" customWidth="1"/>
    <col min="16136" max="16136" width="10.28515625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474" t="s">
        <v>117</v>
      </c>
      <c r="B3" s="377" t="s">
        <v>3</v>
      </c>
      <c r="C3" s="375"/>
      <c r="D3" s="417" t="s">
        <v>84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422"/>
      <c r="B6" s="375"/>
      <c r="C6" s="379"/>
      <c r="D6" s="423"/>
      <c r="F6" s="424"/>
      <c r="G6" s="415" t="s">
        <v>4</v>
      </c>
      <c r="H6" s="482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407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427"/>
    </row>
    <row r="10" spans="1:13" ht="47.25" customHeight="1" thickBot="1">
      <c r="A10" s="402"/>
      <c r="B10" s="654"/>
      <c r="C10" s="655"/>
      <c r="D10" s="655"/>
      <c r="E10" s="262" t="s">
        <v>103</v>
      </c>
      <c r="F10" s="665"/>
      <c r="G10" s="665"/>
      <c r="H10" s="660"/>
      <c r="I10" s="670"/>
      <c r="J10" s="670"/>
      <c r="K10" s="670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/>
      <c r="F12" s="430">
        <v>600</v>
      </c>
      <c r="G12" s="431">
        <v>1500</v>
      </c>
      <c r="H12" s="429">
        <v>2100</v>
      </c>
      <c r="I12" s="432"/>
      <c r="J12" s="432"/>
      <c r="K12" s="432"/>
    </row>
    <row r="13" spans="1:13" ht="16.5" customHeight="1">
      <c r="A13" s="398">
        <v>2</v>
      </c>
      <c r="B13" s="635"/>
      <c r="C13" s="433" t="s">
        <v>167</v>
      </c>
      <c r="D13" s="381"/>
      <c r="E13" s="434"/>
      <c r="F13" s="435"/>
      <c r="G13" s="436"/>
      <c r="H13" s="434"/>
      <c r="I13" s="437"/>
      <c r="J13" s="437"/>
      <c r="K13" s="437"/>
    </row>
    <row r="14" spans="1:13" ht="16.5" customHeight="1">
      <c r="A14" s="398">
        <v>3</v>
      </c>
      <c r="B14" s="635"/>
      <c r="C14" s="639" t="s">
        <v>168</v>
      </c>
      <c r="D14" s="640"/>
      <c r="E14" s="438"/>
      <c r="F14" s="439">
        <v>600</v>
      </c>
      <c r="G14" s="440">
        <v>1500</v>
      </c>
      <c r="H14" s="441">
        <v>2100</v>
      </c>
      <c r="I14" s="442"/>
      <c r="J14" s="442"/>
      <c r="K14" s="442"/>
    </row>
    <row r="15" spans="1:13" ht="16.5" customHeight="1">
      <c r="A15" s="398">
        <v>4</v>
      </c>
      <c r="B15" s="635"/>
      <c r="C15" s="641" t="s">
        <v>13</v>
      </c>
      <c r="D15" s="642"/>
      <c r="E15" s="443"/>
      <c r="F15" s="444">
        <v>1.6</v>
      </c>
      <c r="G15" s="445"/>
      <c r="H15" s="443">
        <v>1.6</v>
      </c>
      <c r="I15" s="446"/>
      <c r="J15" s="446"/>
      <c r="K15" s="446"/>
    </row>
    <row r="16" spans="1:13" ht="30.6" customHeight="1">
      <c r="A16" s="398">
        <v>5</v>
      </c>
      <c r="B16" s="635"/>
      <c r="C16" s="643" t="s">
        <v>169</v>
      </c>
      <c r="D16" s="644"/>
      <c r="E16" s="434"/>
      <c r="F16" s="435"/>
      <c r="G16" s="436"/>
      <c r="H16" s="434"/>
      <c r="I16" s="437"/>
      <c r="J16" s="437"/>
      <c r="K16" s="437"/>
    </row>
    <row r="17" spans="1:11" ht="16.5" customHeight="1">
      <c r="A17" s="398">
        <v>6</v>
      </c>
      <c r="B17" s="635"/>
      <c r="C17" s="433" t="s">
        <v>170</v>
      </c>
      <c r="D17" s="382"/>
      <c r="E17" s="447"/>
      <c r="F17" s="448">
        <v>1.6</v>
      </c>
      <c r="G17" s="449"/>
      <c r="H17" s="447">
        <v>1.6</v>
      </c>
      <c r="I17" s="450"/>
      <c r="J17" s="450"/>
      <c r="K17" s="450"/>
    </row>
    <row r="18" spans="1:11" ht="16.5" customHeight="1">
      <c r="A18" s="398">
        <v>7</v>
      </c>
      <c r="B18" s="635"/>
      <c r="C18" s="404" t="s">
        <v>14</v>
      </c>
      <c r="D18" s="488"/>
      <c r="E18" s="443"/>
      <c r="F18" s="444">
        <v>8.6199999999999992</v>
      </c>
      <c r="G18" s="445">
        <v>48.24</v>
      </c>
      <c r="H18" s="451">
        <v>56.86</v>
      </c>
      <c r="I18" s="446"/>
      <c r="J18" s="446"/>
      <c r="K18" s="446"/>
    </row>
    <row r="19" spans="1:11" ht="16.5" customHeight="1">
      <c r="A19" s="398">
        <v>8</v>
      </c>
      <c r="B19" s="635"/>
      <c r="C19" s="404" t="s">
        <v>15</v>
      </c>
      <c r="D19" s="488"/>
      <c r="E19" s="443"/>
      <c r="F19" s="444"/>
      <c r="G19" s="445"/>
      <c r="H19" s="443"/>
      <c r="I19" s="446"/>
      <c r="J19" s="446"/>
      <c r="K19" s="446"/>
    </row>
    <row r="20" spans="1:11" ht="16.5" customHeight="1">
      <c r="A20" s="398">
        <v>9</v>
      </c>
      <c r="B20" s="635"/>
      <c r="C20" s="404" t="s">
        <v>16</v>
      </c>
      <c r="D20" s="488"/>
      <c r="E20" s="443"/>
      <c r="F20" s="444"/>
      <c r="G20" s="445"/>
      <c r="H20" s="443"/>
      <c r="I20" s="446"/>
      <c r="J20" s="446"/>
      <c r="K20" s="446"/>
    </row>
    <row r="21" spans="1:11" ht="16.5" customHeight="1">
      <c r="A21" s="398">
        <v>10</v>
      </c>
      <c r="B21" s="636"/>
      <c r="C21" s="404" t="s">
        <v>17</v>
      </c>
      <c r="D21" s="488"/>
      <c r="E21" s="443"/>
      <c r="F21" s="444">
        <v>0.49</v>
      </c>
      <c r="G21" s="445">
        <v>0.2</v>
      </c>
      <c r="H21" s="443">
        <v>0.69</v>
      </c>
      <c r="I21" s="446"/>
      <c r="J21" s="446"/>
      <c r="K21" s="446"/>
    </row>
    <row r="22" spans="1:11" ht="16.5" customHeight="1">
      <c r="A22" s="398">
        <v>11</v>
      </c>
      <c r="B22" s="623" t="s">
        <v>171</v>
      </c>
      <c r="C22" s="624"/>
      <c r="D22" s="624"/>
      <c r="E22" s="452"/>
      <c r="F22" s="453"/>
      <c r="G22" s="454"/>
      <c r="H22" s="452"/>
      <c r="I22" s="455"/>
      <c r="J22" s="455"/>
      <c r="K22" s="455"/>
    </row>
    <row r="23" spans="1:11" ht="16.5" customHeight="1">
      <c r="A23" s="398">
        <v>12</v>
      </c>
      <c r="B23" s="625" t="s">
        <v>18</v>
      </c>
      <c r="C23" s="626"/>
      <c r="D23" s="626"/>
      <c r="E23" s="443">
        <v>0.06</v>
      </c>
      <c r="F23" s="443"/>
      <c r="G23" s="443"/>
      <c r="H23" s="443">
        <v>0.06</v>
      </c>
      <c r="I23" s="443"/>
      <c r="J23" s="443"/>
      <c r="K23" s="443">
        <v>1.1100000000000001</v>
      </c>
    </row>
    <row r="24" spans="1:11" ht="16.5" customHeight="1">
      <c r="A24" s="398">
        <v>13</v>
      </c>
      <c r="B24" s="383"/>
      <c r="C24" s="384"/>
      <c r="D24" s="408" t="s">
        <v>172</v>
      </c>
      <c r="E24" s="434"/>
      <c r="F24" s="435"/>
      <c r="G24" s="436"/>
      <c r="H24" s="434"/>
      <c r="I24" s="457"/>
      <c r="J24" s="457"/>
      <c r="K24" s="457"/>
    </row>
    <row r="25" spans="1:11" ht="16.5" customHeight="1">
      <c r="A25" s="398">
        <v>14</v>
      </c>
      <c r="B25" s="385"/>
      <c r="D25" s="389" t="s">
        <v>173</v>
      </c>
      <c r="E25" s="447">
        <v>0.06</v>
      </c>
      <c r="F25" s="448"/>
      <c r="G25" s="449"/>
      <c r="H25" s="447">
        <v>0.06</v>
      </c>
      <c r="I25" s="458"/>
      <c r="J25" s="458"/>
      <c r="K25" s="458">
        <v>1.1100000000000001</v>
      </c>
    </row>
    <row r="26" spans="1:11" ht="16.5" customHeight="1">
      <c r="A26" s="398">
        <v>15</v>
      </c>
      <c r="B26" s="386" t="s">
        <v>174</v>
      </c>
      <c r="C26" s="387"/>
      <c r="D26" s="387"/>
      <c r="E26" s="443"/>
      <c r="F26" s="444"/>
      <c r="G26" s="445"/>
      <c r="H26" s="443"/>
      <c r="I26" s="456"/>
      <c r="J26" s="456"/>
      <c r="K26" s="456">
        <v>0.47</v>
      </c>
    </row>
    <row r="27" spans="1:11" ht="16.5" customHeight="1">
      <c r="A27" s="398">
        <v>16</v>
      </c>
      <c r="B27" s="386" t="s">
        <v>19</v>
      </c>
      <c r="C27" s="387"/>
      <c r="D27" s="387"/>
      <c r="E27" s="443"/>
      <c r="F27" s="444"/>
      <c r="G27" s="445"/>
      <c r="H27" s="443"/>
      <c r="I27" s="456"/>
      <c r="J27" s="456"/>
      <c r="K27" s="456">
        <v>6.96</v>
      </c>
    </row>
    <row r="28" spans="1:11" ht="16.5" customHeight="1">
      <c r="A28" s="398">
        <v>17</v>
      </c>
      <c r="B28" s="403" t="s">
        <v>20</v>
      </c>
      <c r="C28" s="488"/>
      <c r="D28" s="488"/>
      <c r="E28" s="443"/>
      <c r="F28" s="444"/>
      <c r="G28" s="445"/>
      <c r="H28" s="443"/>
      <c r="I28" s="456"/>
      <c r="J28" s="456"/>
      <c r="K28" s="456"/>
    </row>
    <row r="29" spans="1:11" ht="16.5" customHeight="1">
      <c r="A29" s="398">
        <v>18</v>
      </c>
      <c r="B29" s="388" t="s">
        <v>175</v>
      </c>
      <c r="C29" s="389"/>
      <c r="D29" s="389"/>
      <c r="E29" s="443"/>
      <c r="F29" s="444"/>
      <c r="G29" s="445"/>
      <c r="H29" s="443"/>
      <c r="I29" s="456"/>
      <c r="J29" s="456"/>
      <c r="K29" s="456"/>
    </row>
    <row r="30" spans="1:11" ht="16.5" customHeight="1">
      <c r="A30" s="398">
        <v>19</v>
      </c>
      <c r="B30" s="403" t="s">
        <v>176</v>
      </c>
      <c r="C30" s="488"/>
      <c r="D30" s="488"/>
      <c r="E30" s="443"/>
      <c r="F30" s="444"/>
      <c r="G30" s="445"/>
      <c r="H30" s="443"/>
      <c r="I30" s="456"/>
      <c r="J30" s="456"/>
      <c r="K30" s="456">
        <v>0.27</v>
      </c>
    </row>
    <row r="31" spans="1:11" ht="16.5" customHeight="1">
      <c r="A31" s="398">
        <v>20</v>
      </c>
      <c r="B31" s="386" t="s">
        <v>21</v>
      </c>
      <c r="C31" s="387"/>
      <c r="D31" s="387"/>
      <c r="E31" s="443">
        <v>0.48</v>
      </c>
      <c r="F31" s="444"/>
      <c r="G31" s="445"/>
      <c r="H31" s="443">
        <v>0.48</v>
      </c>
      <c r="I31" s="456"/>
      <c r="J31" s="456"/>
      <c r="K31" s="456">
        <v>1.51</v>
      </c>
    </row>
    <row r="32" spans="1:11" ht="16.5" customHeight="1">
      <c r="A32" s="398">
        <v>21</v>
      </c>
      <c r="B32" s="403" t="s">
        <v>22</v>
      </c>
      <c r="C32" s="488"/>
      <c r="D32" s="488"/>
      <c r="E32" s="443"/>
      <c r="F32" s="444">
        <v>28.31</v>
      </c>
      <c r="G32" s="445"/>
      <c r="H32" s="443">
        <v>28.31</v>
      </c>
      <c r="I32" s="456">
        <v>28.31</v>
      </c>
      <c r="J32" s="456"/>
      <c r="K32" s="456"/>
    </row>
    <row r="33" spans="1:11" ht="16.5" customHeight="1">
      <c r="A33" s="398">
        <v>22</v>
      </c>
      <c r="B33" s="388" t="s">
        <v>177</v>
      </c>
      <c r="C33" s="389"/>
      <c r="D33" s="389"/>
      <c r="E33" s="443"/>
      <c r="F33" s="444"/>
      <c r="G33" s="445"/>
      <c r="H33" s="443"/>
      <c r="I33" s="456"/>
      <c r="J33" s="456"/>
      <c r="K33" s="456"/>
    </row>
    <row r="34" spans="1:11" ht="16.5" customHeight="1">
      <c r="A34" s="398">
        <v>23</v>
      </c>
      <c r="B34" s="403" t="s">
        <v>23</v>
      </c>
      <c r="C34" s="488"/>
      <c r="D34" s="488"/>
      <c r="E34" s="443"/>
      <c r="F34" s="444"/>
      <c r="G34" s="445"/>
      <c r="H34" s="443"/>
      <c r="I34" s="456"/>
      <c r="J34" s="456"/>
      <c r="K34" s="456"/>
    </row>
    <row r="35" spans="1:11" ht="16.5" customHeight="1">
      <c r="A35" s="398">
        <v>24</v>
      </c>
      <c r="B35" s="403" t="s">
        <v>24</v>
      </c>
      <c r="C35" s="488"/>
      <c r="D35" s="488"/>
      <c r="E35" s="443"/>
      <c r="F35" s="444"/>
      <c r="G35" s="445"/>
      <c r="H35" s="443"/>
      <c r="I35" s="456"/>
      <c r="J35" s="456"/>
      <c r="K35" s="456"/>
    </row>
    <row r="36" spans="1:11" ht="16.5" customHeight="1">
      <c r="A36" s="398">
        <v>25</v>
      </c>
      <c r="B36" s="403" t="s">
        <v>25</v>
      </c>
      <c r="C36" s="488"/>
      <c r="D36" s="488"/>
      <c r="E36" s="443"/>
      <c r="F36" s="444"/>
      <c r="G36" s="445"/>
      <c r="H36" s="443"/>
      <c r="I36" s="456"/>
      <c r="J36" s="456"/>
      <c r="K36" s="456"/>
    </row>
    <row r="37" spans="1:11" ht="16.5" customHeight="1">
      <c r="A37" s="398">
        <v>26</v>
      </c>
      <c r="B37" s="403" t="s">
        <v>26</v>
      </c>
      <c r="C37" s="488"/>
      <c r="D37" s="488"/>
      <c r="E37" s="443"/>
      <c r="F37" s="444"/>
      <c r="G37" s="445"/>
      <c r="H37" s="443"/>
      <c r="I37" s="456"/>
      <c r="J37" s="456"/>
      <c r="K37" s="456"/>
    </row>
    <row r="38" spans="1:11" ht="16.5" customHeight="1">
      <c r="A38" s="398">
        <v>27</v>
      </c>
      <c r="B38" s="403" t="s">
        <v>27</v>
      </c>
      <c r="C38" s="488"/>
      <c r="D38" s="488"/>
      <c r="E38" s="443"/>
      <c r="F38" s="444"/>
      <c r="G38" s="445"/>
      <c r="H38" s="443"/>
      <c r="I38" s="456"/>
      <c r="J38" s="456"/>
      <c r="K38" s="456"/>
    </row>
    <row r="39" spans="1:11" ht="16.5" customHeight="1">
      <c r="A39" s="398">
        <v>28</v>
      </c>
      <c r="B39" s="403" t="s">
        <v>28</v>
      </c>
      <c r="C39" s="488"/>
      <c r="D39" s="488"/>
      <c r="E39" s="443"/>
      <c r="F39" s="444"/>
      <c r="G39" s="445"/>
      <c r="H39" s="443"/>
      <c r="I39" s="456"/>
      <c r="J39" s="456"/>
      <c r="K39" s="456"/>
    </row>
    <row r="40" spans="1:11" ht="16.5" customHeight="1">
      <c r="A40" s="398">
        <v>29</v>
      </c>
      <c r="B40" s="403" t="s">
        <v>29</v>
      </c>
      <c r="C40" s="488"/>
      <c r="D40" s="488"/>
      <c r="E40" s="443"/>
      <c r="F40" s="444"/>
      <c r="G40" s="445"/>
      <c r="H40" s="443"/>
      <c r="I40" s="456"/>
      <c r="J40" s="456"/>
      <c r="K40" s="456"/>
    </row>
    <row r="41" spans="1:11" ht="16.5" customHeight="1">
      <c r="A41" s="398">
        <v>30</v>
      </c>
      <c r="B41" s="403" t="s">
        <v>30</v>
      </c>
      <c r="C41" s="488"/>
      <c r="D41" s="488"/>
      <c r="E41" s="443"/>
      <c r="F41" s="444"/>
      <c r="G41" s="445"/>
      <c r="H41" s="443"/>
      <c r="I41" s="456"/>
      <c r="J41" s="456"/>
      <c r="K41" s="456"/>
    </row>
    <row r="42" spans="1:11" ht="16.5" customHeight="1">
      <c r="A42" s="398">
        <v>31</v>
      </c>
      <c r="B42" s="403" t="s">
        <v>33</v>
      </c>
      <c r="C42" s="488"/>
      <c r="D42" s="488"/>
      <c r="E42" s="443"/>
      <c r="F42" s="444"/>
      <c r="G42" s="445"/>
      <c r="H42" s="443"/>
      <c r="I42" s="456"/>
      <c r="J42" s="456"/>
      <c r="K42" s="456"/>
    </row>
    <row r="43" spans="1:11" ht="16.5" customHeight="1">
      <c r="A43" s="398">
        <v>32</v>
      </c>
      <c r="B43" s="403" t="s">
        <v>32</v>
      </c>
      <c r="C43" s="488"/>
      <c r="D43" s="488"/>
      <c r="E43" s="443"/>
      <c r="F43" s="444"/>
      <c r="G43" s="445"/>
      <c r="H43" s="443"/>
      <c r="I43" s="456"/>
      <c r="J43" s="456"/>
      <c r="K43" s="456"/>
    </row>
    <row r="44" spans="1:11" ht="16.5" customHeight="1">
      <c r="A44" s="398">
        <v>33</v>
      </c>
      <c r="B44" s="403" t="s">
        <v>31</v>
      </c>
      <c r="C44" s="488"/>
      <c r="D44" s="488"/>
      <c r="E44" s="443"/>
      <c r="F44" s="444"/>
      <c r="G44" s="445"/>
      <c r="H44" s="443"/>
      <c r="I44" s="456"/>
      <c r="J44" s="456"/>
      <c r="K44" s="456"/>
    </row>
    <row r="45" spans="1:11" ht="16.5" customHeight="1">
      <c r="A45" s="398">
        <v>34</v>
      </c>
      <c r="B45" s="403" t="s">
        <v>178</v>
      </c>
      <c r="C45" s="488"/>
      <c r="D45" s="488"/>
      <c r="E45" s="443"/>
      <c r="F45" s="444"/>
      <c r="G45" s="445"/>
      <c r="H45" s="443"/>
      <c r="I45" s="456"/>
      <c r="J45" s="456"/>
      <c r="K45" s="456"/>
    </row>
    <row r="46" spans="1:11" ht="16.5" customHeight="1">
      <c r="A46" s="398">
        <v>35</v>
      </c>
      <c r="B46" s="403" t="s">
        <v>179</v>
      </c>
      <c r="C46" s="488"/>
      <c r="D46" s="488"/>
      <c r="E46" s="443"/>
      <c r="F46" s="444"/>
      <c r="G46" s="445"/>
      <c r="H46" s="443"/>
      <c r="I46" s="456"/>
      <c r="J46" s="456"/>
      <c r="K46" s="456"/>
    </row>
    <row r="47" spans="1:11" ht="16.5" customHeight="1">
      <c r="A47" s="398">
        <v>36</v>
      </c>
      <c r="B47" s="403" t="s">
        <v>154</v>
      </c>
      <c r="C47" s="488"/>
      <c r="D47" s="488"/>
      <c r="E47" s="443"/>
      <c r="F47" s="444"/>
      <c r="G47" s="445"/>
      <c r="H47" s="451"/>
      <c r="I47" s="456"/>
      <c r="J47" s="456"/>
      <c r="K47" s="456"/>
    </row>
    <row r="48" spans="1:11" ht="16.5" customHeight="1">
      <c r="A48" s="398">
        <v>37</v>
      </c>
      <c r="B48" s="403" t="s">
        <v>34</v>
      </c>
      <c r="C48" s="488"/>
      <c r="D48" s="488"/>
      <c r="E48" s="443"/>
      <c r="F48" s="444"/>
      <c r="G48" s="445"/>
      <c r="H48" s="459"/>
      <c r="I48" s="456"/>
      <c r="J48" s="456"/>
      <c r="K48" s="456"/>
    </row>
    <row r="49" spans="1:12" ht="16.5" customHeight="1">
      <c r="A49" s="398">
        <v>38</v>
      </c>
      <c r="B49" s="403" t="s">
        <v>35</v>
      </c>
      <c r="C49" s="488"/>
      <c r="D49" s="488"/>
      <c r="E49" s="443"/>
      <c r="F49" s="444"/>
      <c r="G49" s="445">
        <v>23.05</v>
      </c>
      <c r="H49" s="443">
        <v>23.05</v>
      </c>
      <c r="I49" s="456"/>
      <c r="J49" s="456">
        <v>23.05</v>
      </c>
      <c r="K49" s="456"/>
    </row>
    <row r="50" spans="1:12" ht="16.5" customHeight="1">
      <c r="A50" s="398">
        <v>39</v>
      </c>
      <c r="B50" s="403" t="s">
        <v>36</v>
      </c>
      <c r="C50" s="488"/>
      <c r="D50" s="488"/>
      <c r="E50" s="443"/>
      <c r="F50" s="444"/>
      <c r="G50" s="445"/>
      <c r="H50" s="443"/>
      <c r="I50" s="456"/>
      <c r="J50" s="456"/>
      <c r="K50" s="456"/>
    </row>
    <row r="51" spans="1:12" ht="16.5" customHeight="1">
      <c r="A51" s="398">
        <v>40</v>
      </c>
      <c r="B51" s="403" t="s">
        <v>37</v>
      </c>
      <c r="C51" s="488"/>
      <c r="D51" s="488"/>
      <c r="E51" s="443"/>
      <c r="F51" s="444"/>
      <c r="G51" s="445"/>
      <c r="H51" s="443"/>
      <c r="I51" s="456"/>
      <c r="J51" s="456"/>
      <c r="K51" s="456"/>
    </row>
    <row r="52" spans="1:12" ht="16.5" customHeight="1">
      <c r="A52" s="398">
        <v>41</v>
      </c>
      <c r="B52" s="403" t="s">
        <v>38</v>
      </c>
      <c r="C52" s="488"/>
      <c r="D52" s="488"/>
      <c r="E52" s="443"/>
      <c r="F52" s="444"/>
      <c r="G52" s="445"/>
      <c r="H52" s="443"/>
      <c r="I52" s="456"/>
      <c r="J52" s="456"/>
      <c r="K52" s="456"/>
    </row>
    <row r="53" spans="1:12" ht="16.5" customHeight="1">
      <c r="A53" s="398">
        <v>42</v>
      </c>
      <c r="B53" s="403" t="s">
        <v>39</v>
      </c>
      <c r="C53" s="488"/>
      <c r="D53" s="488"/>
      <c r="E53" s="443"/>
      <c r="F53" s="444"/>
      <c r="G53" s="445"/>
      <c r="H53" s="443"/>
      <c r="I53" s="456"/>
      <c r="J53" s="456"/>
      <c r="K53" s="456"/>
    </row>
    <row r="54" spans="1:12" ht="16.5" customHeight="1">
      <c r="A54" s="398">
        <v>43</v>
      </c>
      <c r="B54" s="403" t="s">
        <v>270</v>
      </c>
      <c r="C54" s="488"/>
      <c r="D54" s="488"/>
      <c r="E54" s="443">
        <v>0.55000000000000004</v>
      </c>
      <c r="F54" s="444"/>
      <c r="G54" s="445"/>
      <c r="H54" s="443">
        <v>0.55000000000000004</v>
      </c>
      <c r="I54" s="456"/>
      <c r="J54" s="456"/>
      <c r="K54" s="456">
        <v>0.63</v>
      </c>
    </row>
    <row r="55" spans="1:12" ht="16.5" customHeight="1">
      <c r="A55" s="398">
        <v>44</v>
      </c>
      <c r="B55" s="585" t="s">
        <v>212</v>
      </c>
      <c r="C55" s="405"/>
      <c r="D55" s="405"/>
      <c r="E55" s="443"/>
      <c r="F55" s="444"/>
      <c r="G55" s="445"/>
      <c r="H55" s="443"/>
      <c r="I55" s="456"/>
      <c r="J55" s="456"/>
      <c r="K55" s="456"/>
    </row>
    <row r="56" spans="1:12" ht="16.5" customHeight="1" thickBot="1">
      <c r="A56" s="399">
        <v>45</v>
      </c>
      <c r="B56" s="698"/>
      <c r="C56" s="699"/>
      <c r="D56" s="700"/>
      <c r="E56" s="476"/>
      <c r="F56" s="477"/>
      <c r="G56" s="478"/>
      <c r="H56" s="476"/>
      <c r="I56" s="479"/>
      <c r="J56" s="479"/>
      <c r="K56" s="479"/>
    </row>
    <row r="57" spans="1:12" ht="7.5" customHeight="1">
      <c r="A57" s="400"/>
      <c r="B57" s="409"/>
      <c r="C57" s="392"/>
      <c r="D57" s="392"/>
      <c r="E57" s="583"/>
      <c r="F57" s="583"/>
      <c r="G57" s="583"/>
      <c r="H57" s="583"/>
      <c r="I57" s="583"/>
      <c r="J57" s="583"/>
      <c r="K57" s="583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2211.6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 t="s">
        <v>237</v>
      </c>
      <c r="F60" s="414" t="s">
        <v>40</v>
      </c>
      <c r="G60" s="491" t="s">
        <v>213</v>
      </c>
      <c r="H60" s="469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30" t="s">
        <v>188</v>
      </c>
      <c r="H63" s="631"/>
    </row>
    <row r="65" spans="1:1" ht="20.100000000000001" customHeight="1">
      <c r="A65" s="376"/>
    </row>
    <row r="66" spans="1:1" ht="20.100000000000001" customHeight="1">
      <c r="A66" s="376"/>
    </row>
    <row r="67" spans="1:1" ht="20.100000000000001" customHeight="1">
      <c r="A67" s="376"/>
    </row>
    <row r="68" spans="1:1" ht="20.100000000000001" customHeight="1">
      <c r="A68" s="376"/>
    </row>
    <row r="69" spans="1:1" ht="20.100000000000001" customHeight="1">
      <c r="A69" s="376"/>
    </row>
    <row r="70" spans="1:1" ht="20.100000000000001" customHeight="1">
      <c r="A70" s="376"/>
    </row>
    <row r="71" spans="1:1" ht="20.100000000000001" customHeight="1">
      <c r="A71" s="376"/>
    </row>
    <row r="72" spans="1:1" ht="20.100000000000001" customHeight="1">
      <c r="A72" s="376"/>
    </row>
    <row r="73" spans="1:1" ht="20.100000000000001" customHeight="1">
      <c r="A73" s="376"/>
    </row>
    <row r="74" spans="1:1" ht="20.100000000000001" customHeight="1">
      <c r="A74" s="376"/>
    </row>
    <row r="75" spans="1:1" ht="20.100000000000001" customHeight="1">
      <c r="A75" s="376"/>
    </row>
    <row r="76" spans="1:1" ht="20.100000000000001" customHeight="1">
      <c r="A76" s="376"/>
    </row>
    <row r="77" spans="1:1" ht="20.100000000000001" customHeight="1">
      <c r="A77" s="376"/>
    </row>
    <row r="78" spans="1:1" ht="20.100000000000001" customHeight="1">
      <c r="A78" s="376"/>
    </row>
    <row r="79" spans="1:1" ht="20.100000000000001" customHeight="1">
      <c r="A79" s="376"/>
    </row>
    <row r="80" spans="1:1" ht="20.100000000000001" customHeight="1">
      <c r="A80" s="376"/>
    </row>
    <row r="81" spans="1:1" ht="20.100000000000001" customHeight="1">
      <c r="A81" s="376"/>
    </row>
    <row r="82" spans="1:1" ht="20.100000000000001" customHeight="1">
      <c r="A82" s="376"/>
    </row>
    <row r="83" spans="1:1" ht="20.100000000000001" customHeight="1">
      <c r="A83" s="376"/>
    </row>
    <row r="84" spans="1:1" ht="20.100000000000001" customHeight="1">
      <c r="A84" s="376"/>
    </row>
    <row r="85" spans="1:1" ht="20.100000000000001" customHeight="1">
      <c r="A85" s="376"/>
    </row>
    <row r="86" spans="1:1" ht="20.100000000000001" customHeight="1">
      <c r="A86" s="376"/>
    </row>
    <row r="87" spans="1:1" ht="20.100000000000001" customHeight="1">
      <c r="A87" s="376"/>
    </row>
    <row r="88" spans="1:1" ht="20.100000000000001" customHeight="1">
      <c r="A88" s="376"/>
    </row>
    <row r="89" spans="1:1" ht="20.100000000000001" customHeight="1">
      <c r="A89" s="376"/>
    </row>
    <row r="90" spans="1:1" ht="20.100000000000001" customHeight="1">
      <c r="A90" s="376"/>
    </row>
    <row r="91" spans="1:1" ht="20.100000000000001" customHeight="1">
      <c r="A91" s="376"/>
    </row>
    <row r="92" spans="1:1" ht="20.100000000000001" customHeight="1">
      <c r="A92" s="376"/>
    </row>
    <row r="93" spans="1:1" ht="20.100000000000001" customHeight="1">
      <c r="A93" s="376"/>
    </row>
    <row r="94" spans="1:1" ht="20.100000000000001" customHeight="1">
      <c r="A94" s="376"/>
    </row>
    <row r="95" spans="1:1" ht="20.100000000000001" customHeight="1">
      <c r="A95" s="376"/>
    </row>
    <row r="96" spans="1:1" ht="20.100000000000001" customHeight="1">
      <c r="A96" s="376"/>
    </row>
    <row r="97" spans="1:1" ht="20.100000000000001" customHeight="1">
      <c r="A97" s="376"/>
    </row>
    <row r="98" spans="1:1" ht="20.100000000000001" customHeight="1">
      <c r="A98" s="376"/>
    </row>
    <row r="99" spans="1:1" ht="20.100000000000001" customHeight="1">
      <c r="A99" s="376"/>
    </row>
    <row r="100" spans="1:1" ht="20.100000000000001" customHeight="1">
      <c r="A100" s="376"/>
    </row>
    <row r="101" spans="1:1" ht="20.100000000000001" customHeight="1">
      <c r="A101" s="376"/>
    </row>
    <row r="102" spans="1:1" ht="20.100000000000001" customHeight="1">
      <c r="A102" s="376"/>
    </row>
    <row r="103" spans="1:1" ht="20.100000000000001" customHeight="1">
      <c r="A103" s="376"/>
    </row>
    <row r="104" spans="1:1" ht="20.100000000000001" customHeight="1">
      <c r="A104" s="376"/>
    </row>
    <row r="105" spans="1:1" ht="20.100000000000001" customHeight="1">
      <c r="A105" s="376"/>
    </row>
    <row r="106" spans="1:1" ht="20.100000000000001" customHeight="1">
      <c r="A106" s="376"/>
    </row>
    <row r="107" spans="1:1" ht="20.100000000000001" customHeight="1">
      <c r="A107" s="376"/>
    </row>
    <row r="108" spans="1:1" ht="20.100000000000001" customHeight="1">
      <c r="A108" s="376"/>
    </row>
    <row r="109" spans="1:1" ht="20.100000000000001" customHeight="1">
      <c r="A109" s="376"/>
    </row>
    <row r="110" spans="1:1" ht="20.100000000000001" customHeight="1">
      <c r="A110" s="376"/>
    </row>
    <row r="111" spans="1:1" ht="20.100000000000001" customHeight="1">
      <c r="A111" s="376"/>
    </row>
    <row r="112" spans="1:1" ht="20.100000000000001" customHeight="1">
      <c r="A112" s="376"/>
    </row>
    <row r="113" spans="1:1" ht="20.100000000000001" customHeight="1">
      <c r="A113" s="376"/>
    </row>
    <row r="114" spans="1:1" ht="20.100000000000001" customHeight="1">
      <c r="A114" s="376"/>
    </row>
    <row r="115" spans="1:1" ht="20.100000000000001" customHeight="1">
      <c r="A115" s="376"/>
    </row>
    <row r="116" spans="1:1" ht="20.100000000000001" customHeight="1">
      <c r="A116" s="376"/>
    </row>
    <row r="117" spans="1:1" ht="20.100000000000001" customHeight="1">
      <c r="A117" s="376"/>
    </row>
    <row r="118" spans="1:1" ht="20.100000000000001" customHeight="1">
      <c r="A118" s="376"/>
    </row>
    <row r="119" spans="1:1" ht="20.100000000000001" customHeight="1">
      <c r="A119" s="376"/>
    </row>
    <row r="120" spans="1:1" ht="20.100000000000001" customHeight="1">
      <c r="A120" s="376"/>
    </row>
    <row r="121" spans="1:1" ht="20.100000000000001" customHeight="1">
      <c r="A121" s="376"/>
    </row>
    <row r="122" spans="1:1" ht="20.100000000000001" customHeight="1">
      <c r="A122" s="376"/>
    </row>
    <row r="123" spans="1:1" ht="20.100000000000001" customHeight="1">
      <c r="A123" s="376"/>
    </row>
    <row r="124" spans="1:1" ht="20.100000000000001" customHeight="1">
      <c r="A124" s="376"/>
    </row>
    <row r="125" spans="1:1" ht="20.100000000000001" customHeight="1">
      <c r="A125" s="376"/>
    </row>
    <row r="126" spans="1:1" ht="20.100000000000001" customHeight="1">
      <c r="A126" s="376"/>
    </row>
    <row r="127" spans="1:1" ht="20.100000000000001" customHeight="1">
      <c r="A127" s="376"/>
    </row>
    <row r="128" spans="1:1" ht="20.100000000000001" customHeight="1">
      <c r="A128" s="376"/>
    </row>
    <row r="129" spans="1:1" ht="20.100000000000001" customHeight="1">
      <c r="A129" s="376"/>
    </row>
    <row r="130" spans="1:1" ht="20.100000000000001" customHeight="1">
      <c r="A130" s="376"/>
    </row>
    <row r="131" spans="1:1" ht="20.100000000000001" customHeight="1">
      <c r="A131" s="376"/>
    </row>
    <row r="132" spans="1:1" ht="20.100000000000001" customHeight="1">
      <c r="A132" s="376"/>
    </row>
    <row r="133" spans="1:1" ht="20.100000000000001" customHeight="1">
      <c r="A133" s="376"/>
    </row>
    <row r="134" spans="1:1" ht="20.100000000000001" customHeight="1">
      <c r="A134" s="376"/>
    </row>
    <row r="135" spans="1:1" ht="20.100000000000001" customHeight="1">
      <c r="A135" s="376"/>
    </row>
    <row r="136" spans="1:1" ht="20.100000000000001" customHeight="1">
      <c r="A136" s="376"/>
    </row>
    <row r="137" spans="1:1" ht="20.100000000000001" customHeight="1">
      <c r="A137" s="376"/>
    </row>
    <row r="138" spans="1:1" ht="20.100000000000001" customHeight="1">
      <c r="A138" s="376"/>
    </row>
    <row r="139" spans="1:1" ht="20.100000000000001" customHeight="1">
      <c r="A139" s="376"/>
    </row>
    <row r="140" spans="1:1" ht="20.100000000000001" customHeight="1">
      <c r="A140" s="376"/>
    </row>
    <row r="141" spans="1:1" ht="20.100000000000001" customHeight="1">
      <c r="A141" s="376"/>
    </row>
    <row r="142" spans="1:1" ht="20.100000000000001" customHeight="1">
      <c r="A142" s="376"/>
    </row>
    <row r="143" spans="1:1" ht="20.100000000000001" customHeight="1">
      <c r="A143" s="376"/>
    </row>
    <row r="144" spans="1:1" ht="20.100000000000001" customHeight="1">
      <c r="A144" s="376"/>
    </row>
    <row r="145" spans="1:1" ht="20.100000000000001" customHeight="1">
      <c r="A145" s="376"/>
    </row>
    <row r="146" spans="1:1" ht="20.100000000000001" customHeight="1">
      <c r="A146" s="376"/>
    </row>
    <row r="147" spans="1:1" ht="20.100000000000001" customHeight="1">
      <c r="A147" s="376"/>
    </row>
    <row r="148" spans="1:1" ht="20.100000000000001" customHeight="1">
      <c r="A148" s="376"/>
    </row>
    <row r="149" spans="1:1" ht="20.100000000000001" customHeight="1">
      <c r="A149" s="376"/>
    </row>
    <row r="150" spans="1:1" ht="20.100000000000001" customHeight="1">
      <c r="A150" s="376"/>
    </row>
    <row r="151" spans="1:1" ht="20.100000000000001" customHeight="1">
      <c r="A151" s="376"/>
    </row>
    <row r="152" spans="1:1" ht="20.100000000000001" customHeight="1">
      <c r="A152" s="376"/>
    </row>
    <row r="153" spans="1:1" ht="20.100000000000001" customHeight="1">
      <c r="A153" s="376"/>
    </row>
    <row r="154" spans="1:1" ht="20.100000000000001" customHeight="1">
      <c r="A154" s="376"/>
    </row>
    <row r="155" spans="1:1" ht="20.100000000000001" customHeight="1">
      <c r="A155" s="376"/>
    </row>
    <row r="156" spans="1:1" ht="20.100000000000001" customHeight="1">
      <c r="A156" s="376"/>
    </row>
    <row r="157" spans="1:1" ht="20.100000000000001" customHeight="1">
      <c r="A157" s="376"/>
    </row>
    <row r="158" spans="1:1" ht="20.100000000000001" customHeight="1">
      <c r="A158" s="376"/>
    </row>
    <row r="159" spans="1:1" ht="20.100000000000001" customHeight="1">
      <c r="A159" s="376"/>
    </row>
    <row r="160" spans="1:1" ht="20.100000000000001" customHeight="1">
      <c r="A160" s="376"/>
    </row>
    <row r="161" spans="1:1" ht="20.100000000000001" customHeight="1">
      <c r="A161" s="376"/>
    </row>
    <row r="162" spans="1:1" ht="20.100000000000001" customHeight="1">
      <c r="A162" s="376"/>
    </row>
    <row r="163" spans="1:1" ht="20.100000000000001" customHeight="1">
      <c r="A163" s="376"/>
    </row>
    <row r="164" spans="1:1" ht="20.100000000000001" customHeight="1">
      <c r="A164" s="376"/>
    </row>
    <row r="165" spans="1:1" ht="20.100000000000001" customHeight="1">
      <c r="A165" s="376"/>
    </row>
    <row r="166" spans="1:1" ht="20.100000000000001" customHeight="1">
      <c r="A166" s="376"/>
    </row>
    <row r="167" spans="1:1" ht="20.100000000000001" customHeight="1">
      <c r="A167" s="376"/>
    </row>
    <row r="168" spans="1:1" ht="20.100000000000001" customHeight="1">
      <c r="A168" s="376"/>
    </row>
    <row r="169" spans="1:1" ht="20.100000000000001" customHeight="1">
      <c r="A169" s="376"/>
    </row>
    <row r="170" spans="1:1" ht="20.100000000000001" customHeight="1">
      <c r="A170" s="376"/>
    </row>
    <row r="171" spans="1:1" ht="20.100000000000001" customHeight="1">
      <c r="A171" s="376"/>
    </row>
    <row r="172" spans="1:1" ht="20.100000000000001" customHeight="1">
      <c r="A172" s="376"/>
    </row>
    <row r="173" spans="1:1" ht="20.100000000000001" customHeight="1">
      <c r="A173" s="376"/>
    </row>
    <row r="174" spans="1:1" ht="20.100000000000001" customHeight="1">
      <c r="A174" s="376"/>
    </row>
    <row r="175" spans="1:1" ht="20.100000000000001" customHeight="1">
      <c r="A175" s="376"/>
    </row>
    <row r="176" spans="1:1" ht="20.100000000000001" customHeight="1">
      <c r="A176" s="376"/>
    </row>
    <row r="177" spans="1:1" ht="20.100000000000001" customHeight="1">
      <c r="A177" s="376"/>
    </row>
    <row r="178" spans="1:1" ht="20.100000000000001" customHeight="1">
      <c r="A178" s="376"/>
    </row>
    <row r="179" spans="1:1" ht="20.100000000000001" customHeight="1">
      <c r="A179" s="376"/>
    </row>
    <row r="180" spans="1:1" ht="20.100000000000001" customHeight="1">
      <c r="A180" s="376"/>
    </row>
    <row r="181" spans="1:1" ht="20.100000000000001" customHeight="1">
      <c r="A181" s="376"/>
    </row>
    <row r="182" spans="1:1" ht="20.100000000000001" customHeight="1">
      <c r="A182" s="376"/>
    </row>
    <row r="183" spans="1:1" ht="20.100000000000001" customHeight="1">
      <c r="A183" s="376"/>
    </row>
    <row r="184" spans="1:1" ht="20.100000000000001" customHeight="1">
      <c r="A184" s="376"/>
    </row>
    <row r="185" spans="1:1" ht="20.100000000000001" customHeight="1">
      <c r="A185" s="376"/>
    </row>
    <row r="186" spans="1:1" ht="20.100000000000001" customHeight="1">
      <c r="A186" s="376"/>
    </row>
    <row r="187" spans="1:1" ht="20.100000000000001" customHeight="1">
      <c r="A187" s="376"/>
    </row>
    <row r="188" spans="1:1" ht="20.100000000000001" customHeight="1">
      <c r="A188" s="376"/>
    </row>
    <row r="189" spans="1:1" ht="20.100000000000001" customHeight="1">
      <c r="A189" s="376"/>
    </row>
    <row r="190" spans="1:1" ht="20.100000000000001" customHeight="1">
      <c r="A190" s="376"/>
    </row>
    <row r="191" spans="1:1" ht="20.100000000000001" customHeight="1">
      <c r="A191" s="376"/>
    </row>
    <row r="192" spans="1:1" ht="20.100000000000001" customHeight="1">
      <c r="A192" s="376"/>
    </row>
    <row r="193" spans="1:1" ht="20.100000000000001" customHeight="1">
      <c r="A193" s="376"/>
    </row>
    <row r="194" spans="1:1" ht="20.100000000000001" customHeight="1">
      <c r="A194" s="376"/>
    </row>
    <row r="195" spans="1:1" ht="20.100000000000001" customHeight="1">
      <c r="A195" s="376"/>
    </row>
    <row r="196" spans="1:1" ht="20.100000000000001" customHeight="1">
      <c r="A196" s="376"/>
    </row>
    <row r="197" spans="1:1" ht="20.100000000000001" customHeight="1">
      <c r="A197" s="376"/>
    </row>
    <row r="198" spans="1:1" ht="20.100000000000001" customHeight="1">
      <c r="A198" s="376"/>
    </row>
    <row r="199" spans="1:1" ht="20.100000000000001" customHeight="1">
      <c r="A199" s="376"/>
    </row>
    <row r="200" spans="1:1" ht="20.100000000000001" customHeight="1">
      <c r="A200" s="376"/>
    </row>
    <row r="201" spans="1:1" ht="20.100000000000001" customHeight="1">
      <c r="A201" s="376"/>
    </row>
    <row r="202" spans="1:1" ht="20.100000000000001" customHeight="1">
      <c r="A202" s="376"/>
    </row>
    <row r="203" spans="1:1" ht="20.100000000000001" customHeight="1">
      <c r="A203" s="376"/>
    </row>
    <row r="204" spans="1:1" ht="20.100000000000001" customHeight="1">
      <c r="A204" s="376"/>
    </row>
    <row r="205" spans="1:1" ht="20.100000000000001" customHeight="1">
      <c r="A205" s="376"/>
    </row>
    <row r="206" spans="1:1" ht="20.100000000000001" customHeight="1">
      <c r="A206" s="376"/>
    </row>
    <row r="207" spans="1:1" ht="20.100000000000001" customHeight="1">
      <c r="A207" s="376"/>
    </row>
    <row r="208" spans="1:1" ht="20.100000000000001" customHeight="1">
      <c r="A208" s="376"/>
    </row>
    <row r="209" spans="1:1" ht="20.100000000000001" customHeight="1">
      <c r="A209" s="376"/>
    </row>
    <row r="210" spans="1:1" ht="20.100000000000001" customHeight="1">
      <c r="A210" s="376"/>
    </row>
    <row r="211" spans="1:1" ht="20.100000000000001" customHeight="1">
      <c r="A211" s="376"/>
    </row>
    <row r="212" spans="1:1" ht="20.100000000000001" customHeight="1">
      <c r="A212" s="376"/>
    </row>
    <row r="213" spans="1:1" ht="20.100000000000001" customHeight="1">
      <c r="A213" s="376"/>
    </row>
    <row r="214" spans="1:1" ht="20.100000000000001" customHeight="1">
      <c r="A214" s="376"/>
    </row>
    <row r="215" spans="1:1" ht="20.100000000000001" customHeight="1">
      <c r="A215" s="376"/>
    </row>
    <row r="216" spans="1:1" ht="20.100000000000001" customHeight="1">
      <c r="A216" s="376"/>
    </row>
    <row r="217" spans="1:1" ht="20.100000000000001" customHeight="1">
      <c r="A217" s="376"/>
    </row>
    <row r="218" spans="1:1" ht="20.100000000000001" customHeight="1">
      <c r="A218" s="376"/>
    </row>
    <row r="219" spans="1:1" ht="20.100000000000001" customHeight="1">
      <c r="A219" s="376"/>
    </row>
    <row r="220" spans="1:1" ht="20.100000000000001" customHeight="1">
      <c r="A220" s="376"/>
    </row>
    <row r="221" spans="1:1" ht="20.100000000000001" customHeight="1">
      <c r="A221" s="376"/>
    </row>
    <row r="222" spans="1:1" ht="20.100000000000001" customHeight="1">
      <c r="A222" s="376"/>
    </row>
    <row r="223" spans="1:1" ht="20.100000000000001" customHeight="1">
      <c r="A223" s="376"/>
    </row>
    <row r="224" spans="1:1" ht="20.100000000000001" customHeight="1">
      <c r="A224" s="376"/>
    </row>
    <row r="225" spans="1:1" ht="20.100000000000001" customHeight="1">
      <c r="A225" s="376"/>
    </row>
    <row r="226" spans="1:1" ht="20.100000000000001" customHeight="1">
      <c r="A226" s="376"/>
    </row>
    <row r="227" spans="1:1" ht="20.100000000000001" customHeight="1">
      <c r="A227" s="376"/>
    </row>
    <row r="228" spans="1:1" ht="20.100000000000001" customHeight="1">
      <c r="A228" s="376"/>
    </row>
    <row r="229" spans="1:1" ht="20.100000000000001" customHeight="1">
      <c r="A229" s="376"/>
    </row>
    <row r="230" spans="1:1" ht="20.100000000000001" customHeight="1">
      <c r="A230" s="376"/>
    </row>
    <row r="231" spans="1:1" ht="20.100000000000001" customHeight="1">
      <c r="A231" s="376"/>
    </row>
    <row r="232" spans="1:1" ht="20.100000000000001" customHeight="1">
      <c r="A232" s="376"/>
    </row>
    <row r="233" spans="1:1" ht="20.100000000000001" customHeight="1">
      <c r="A233" s="376"/>
    </row>
    <row r="234" spans="1:1" ht="20.100000000000001" customHeight="1">
      <c r="A234" s="376"/>
    </row>
    <row r="235" spans="1:1" ht="20.100000000000001" customHeight="1">
      <c r="A235" s="376"/>
    </row>
    <row r="236" spans="1:1" ht="20.100000000000001" customHeight="1">
      <c r="A236" s="376"/>
    </row>
    <row r="237" spans="1:1" ht="20.100000000000001" customHeight="1">
      <c r="A237" s="376"/>
    </row>
    <row r="238" spans="1:1" ht="20.100000000000001" customHeight="1">
      <c r="A238" s="376"/>
    </row>
    <row r="239" spans="1:1" ht="20.100000000000001" customHeight="1">
      <c r="A239" s="376"/>
    </row>
    <row r="240" spans="1:1" ht="20.100000000000001" customHeight="1">
      <c r="A240" s="376"/>
    </row>
    <row r="241" spans="1:1" ht="20.100000000000001" customHeight="1">
      <c r="A241" s="376"/>
    </row>
    <row r="242" spans="1:1" ht="20.100000000000001" customHeight="1">
      <c r="A242" s="376"/>
    </row>
    <row r="243" spans="1:1" ht="20.100000000000001" customHeight="1">
      <c r="A243" s="376"/>
    </row>
    <row r="244" spans="1:1" ht="20.100000000000001" customHeight="1">
      <c r="A244" s="376"/>
    </row>
    <row r="245" spans="1:1" ht="20.100000000000001" customHeight="1">
      <c r="A245" s="376"/>
    </row>
    <row r="246" spans="1:1" ht="20.100000000000001" customHeight="1">
      <c r="A246" s="376"/>
    </row>
    <row r="247" spans="1:1" ht="20.100000000000001" customHeight="1">
      <c r="A247" s="376"/>
    </row>
    <row r="248" spans="1:1" ht="20.100000000000001" customHeight="1">
      <c r="A248" s="376"/>
    </row>
    <row r="249" spans="1:1" ht="20.100000000000001" customHeight="1">
      <c r="A249" s="376"/>
    </row>
    <row r="250" spans="1:1" ht="20.100000000000001" customHeight="1">
      <c r="A250" s="376"/>
    </row>
    <row r="251" spans="1:1" ht="20.100000000000001" customHeight="1">
      <c r="A251" s="376"/>
    </row>
    <row r="252" spans="1:1" ht="20.100000000000001" customHeight="1">
      <c r="A252" s="376"/>
    </row>
    <row r="253" spans="1:1" ht="20.100000000000001" customHeight="1">
      <c r="A253" s="376"/>
    </row>
    <row r="254" spans="1:1" ht="20.100000000000001" customHeight="1">
      <c r="A254" s="376"/>
    </row>
    <row r="255" spans="1:1" ht="20.100000000000001" customHeight="1">
      <c r="A255" s="376"/>
    </row>
    <row r="256" spans="1:1" ht="20.100000000000001" customHeight="1">
      <c r="A256" s="376"/>
    </row>
    <row r="257" spans="1:1" ht="20.100000000000001" customHeight="1">
      <c r="A257" s="376"/>
    </row>
    <row r="258" spans="1:1" ht="20.100000000000001" customHeight="1">
      <c r="A258" s="376"/>
    </row>
    <row r="259" spans="1:1" ht="20.100000000000001" customHeight="1">
      <c r="A259" s="376"/>
    </row>
    <row r="260" spans="1:1" ht="20.100000000000001" customHeight="1">
      <c r="A260" s="376"/>
    </row>
    <row r="261" spans="1:1" ht="20.100000000000001" customHeight="1">
      <c r="A261" s="376"/>
    </row>
    <row r="262" spans="1:1" ht="20.100000000000001" customHeight="1">
      <c r="A262" s="376"/>
    </row>
    <row r="263" spans="1:1" ht="20.100000000000001" customHeight="1">
      <c r="A263" s="376"/>
    </row>
    <row r="264" spans="1:1" ht="20.100000000000001" customHeight="1">
      <c r="A264" s="376"/>
    </row>
    <row r="265" spans="1:1" ht="20.100000000000001" customHeight="1">
      <c r="A265" s="376"/>
    </row>
    <row r="266" spans="1:1" ht="20.100000000000001" customHeight="1">
      <c r="A266" s="376"/>
    </row>
    <row r="267" spans="1:1" ht="20.100000000000001" customHeight="1">
      <c r="A267" s="376"/>
    </row>
    <row r="268" spans="1:1" ht="20.100000000000001" customHeight="1">
      <c r="A268" s="376"/>
    </row>
    <row r="269" spans="1:1" ht="20.100000000000001" customHeight="1">
      <c r="A269" s="376"/>
    </row>
    <row r="270" spans="1:1" ht="20.100000000000001" customHeight="1">
      <c r="A270" s="376"/>
    </row>
    <row r="271" spans="1:1" ht="20.100000000000001" customHeight="1">
      <c r="A271" s="376"/>
    </row>
    <row r="272" spans="1:1" ht="20.100000000000001" customHeight="1">
      <c r="A272" s="376"/>
    </row>
    <row r="273" spans="1:1" ht="20.100000000000001" customHeight="1">
      <c r="A273" s="376"/>
    </row>
    <row r="274" spans="1:1" ht="20.100000000000001" customHeight="1">
      <c r="A274" s="376"/>
    </row>
    <row r="275" spans="1:1" ht="20.100000000000001" customHeight="1">
      <c r="A275" s="376"/>
    </row>
    <row r="276" spans="1:1" ht="20.100000000000001" customHeight="1">
      <c r="A276" s="376"/>
    </row>
    <row r="277" spans="1:1" ht="20.100000000000001" customHeight="1">
      <c r="A277" s="376"/>
    </row>
    <row r="278" spans="1:1" ht="20.100000000000001" customHeight="1">
      <c r="A278" s="376"/>
    </row>
    <row r="279" spans="1:1" ht="20.100000000000001" customHeight="1">
      <c r="A279" s="376"/>
    </row>
    <row r="280" spans="1:1" ht="20.100000000000001" customHeight="1">
      <c r="A280" s="376"/>
    </row>
    <row r="281" spans="1:1" ht="20.100000000000001" customHeight="1">
      <c r="A281" s="376"/>
    </row>
    <row r="282" spans="1:1" ht="20.100000000000001" customHeight="1">
      <c r="A282" s="376"/>
    </row>
    <row r="283" spans="1:1" ht="20.100000000000001" customHeight="1">
      <c r="A283" s="376"/>
    </row>
    <row r="284" spans="1:1" ht="20.100000000000001" customHeight="1">
      <c r="A284" s="376"/>
    </row>
    <row r="285" spans="1:1" ht="20.100000000000001" customHeight="1">
      <c r="A285" s="376"/>
    </row>
    <row r="286" spans="1:1" ht="20.100000000000001" customHeight="1">
      <c r="A286" s="376"/>
    </row>
    <row r="287" spans="1:1" ht="20.100000000000001" customHeight="1">
      <c r="A287" s="376"/>
    </row>
    <row r="288" spans="1:1" ht="20.100000000000001" customHeight="1">
      <c r="A288" s="376"/>
    </row>
    <row r="289" spans="1:1" ht="20.100000000000001" customHeight="1">
      <c r="A289" s="376"/>
    </row>
    <row r="290" spans="1:1" ht="20.100000000000001" customHeight="1">
      <c r="A290" s="376"/>
    </row>
    <row r="291" spans="1:1" ht="20.100000000000001" customHeight="1">
      <c r="A291" s="376"/>
    </row>
    <row r="292" spans="1:1" ht="20.100000000000001" customHeight="1">
      <c r="A292" s="376"/>
    </row>
    <row r="293" spans="1:1" ht="20.100000000000001" customHeight="1">
      <c r="A293" s="376"/>
    </row>
    <row r="294" spans="1:1" ht="20.100000000000001" customHeight="1">
      <c r="A294" s="376"/>
    </row>
    <row r="295" spans="1:1" ht="20.100000000000001" customHeight="1">
      <c r="A295" s="376"/>
    </row>
    <row r="296" spans="1:1" ht="20.100000000000001" customHeight="1">
      <c r="A296" s="376"/>
    </row>
    <row r="297" spans="1:1" ht="20.100000000000001" customHeight="1">
      <c r="A297" s="376"/>
    </row>
    <row r="298" spans="1:1" ht="20.100000000000001" customHeight="1">
      <c r="A298" s="376"/>
    </row>
    <row r="299" spans="1:1" ht="20.100000000000001" customHeight="1">
      <c r="A299" s="376"/>
    </row>
    <row r="300" spans="1:1" ht="20.100000000000001" customHeight="1">
      <c r="A300" s="376"/>
    </row>
    <row r="301" spans="1:1" ht="20.100000000000001" customHeight="1">
      <c r="A301" s="376"/>
    </row>
    <row r="302" spans="1:1" ht="20.100000000000001" customHeight="1">
      <c r="A302" s="376"/>
    </row>
    <row r="303" spans="1:1" ht="20.100000000000001" customHeight="1">
      <c r="A303" s="376"/>
    </row>
    <row r="304" spans="1:1" ht="20.100000000000001" customHeight="1">
      <c r="A304" s="376"/>
    </row>
    <row r="305" spans="1:1" ht="20.100000000000001" customHeight="1">
      <c r="A305" s="376"/>
    </row>
    <row r="306" spans="1:1" ht="20.100000000000001" customHeight="1">
      <c r="A306" s="376"/>
    </row>
    <row r="307" spans="1:1" ht="20.100000000000001" customHeight="1">
      <c r="A307" s="376"/>
    </row>
    <row r="308" spans="1:1" ht="20.100000000000001" customHeight="1">
      <c r="A308" s="376"/>
    </row>
    <row r="309" spans="1:1" ht="20.100000000000001" customHeight="1">
      <c r="A309" s="376"/>
    </row>
    <row r="310" spans="1:1" ht="20.100000000000001" customHeight="1">
      <c r="A310" s="376"/>
    </row>
    <row r="311" spans="1:1" ht="20.100000000000001" customHeight="1">
      <c r="A311" s="376"/>
    </row>
    <row r="312" spans="1:1" ht="20.100000000000001" customHeight="1">
      <c r="A312" s="376"/>
    </row>
    <row r="313" spans="1:1" ht="20.100000000000001" customHeight="1">
      <c r="A313" s="376"/>
    </row>
    <row r="314" spans="1:1" ht="20.100000000000001" customHeight="1">
      <c r="A314" s="376"/>
    </row>
    <row r="315" spans="1:1" ht="20.100000000000001" customHeight="1">
      <c r="A315" s="376"/>
    </row>
    <row r="316" spans="1:1" ht="20.100000000000001" customHeight="1">
      <c r="A316" s="376"/>
    </row>
    <row r="317" spans="1:1" ht="20.100000000000001" customHeight="1">
      <c r="A317" s="376"/>
    </row>
    <row r="318" spans="1:1" ht="20.100000000000001" customHeight="1">
      <c r="A318" s="376"/>
    </row>
    <row r="319" spans="1:1" ht="20.100000000000001" customHeight="1">
      <c r="A319" s="376"/>
    </row>
    <row r="320" spans="1:1" ht="20.100000000000001" customHeight="1">
      <c r="A320" s="376"/>
    </row>
    <row r="321" spans="1:1" ht="20.100000000000001" customHeight="1">
      <c r="A321" s="376"/>
    </row>
    <row r="322" spans="1:1" ht="20.100000000000001" customHeight="1">
      <c r="A322" s="376"/>
    </row>
    <row r="323" spans="1:1" ht="20.100000000000001" customHeight="1">
      <c r="A323" s="376"/>
    </row>
    <row r="324" spans="1:1" ht="20.100000000000001" customHeight="1">
      <c r="A324" s="376"/>
    </row>
    <row r="325" spans="1:1" ht="20.100000000000001" customHeight="1">
      <c r="A325" s="376"/>
    </row>
    <row r="326" spans="1:1" ht="20.100000000000001" customHeight="1">
      <c r="A326" s="376"/>
    </row>
    <row r="327" spans="1:1" ht="20.100000000000001" customHeight="1">
      <c r="A327" s="376"/>
    </row>
    <row r="328" spans="1:1" ht="20.100000000000001" customHeight="1">
      <c r="A328" s="376"/>
    </row>
    <row r="329" spans="1:1" ht="20.100000000000001" customHeight="1">
      <c r="A329" s="376"/>
    </row>
    <row r="330" spans="1:1" ht="20.100000000000001" customHeight="1">
      <c r="A330" s="376"/>
    </row>
    <row r="331" spans="1:1" ht="20.100000000000001" customHeight="1">
      <c r="A331" s="376"/>
    </row>
    <row r="332" spans="1:1" ht="20.100000000000001" customHeight="1">
      <c r="A332" s="376"/>
    </row>
    <row r="333" spans="1:1" ht="20.100000000000001" customHeight="1">
      <c r="A333" s="376"/>
    </row>
    <row r="334" spans="1:1" ht="20.100000000000001" customHeight="1">
      <c r="A334" s="376"/>
    </row>
    <row r="335" spans="1:1" ht="20.100000000000001" customHeight="1">
      <c r="A335" s="376"/>
    </row>
    <row r="336" spans="1:1" ht="20.100000000000001" customHeight="1">
      <c r="A336" s="376"/>
    </row>
    <row r="337" spans="1:1" ht="20.100000000000001" customHeight="1">
      <c r="A337" s="376"/>
    </row>
    <row r="338" spans="1:1" ht="20.100000000000001" customHeight="1">
      <c r="A338" s="376"/>
    </row>
    <row r="339" spans="1:1" ht="20.100000000000001" customHeight="1">
      <c r="A339" s="376"/>
    </row>
    <row r="340" spans="1:1" ht="20.100000000000001" customHeight="1">
      <c r="A340" s="376"/>
    </row>
    <row r="341" spans="1:1" ht="20.100000000000001" customHeight="1">
      <c r="A341" s="376"/>
    </row>
    <row r="342" spans="1:1" ht="20.100000000000001" customHeight="1">
      <c r="A342" s="376"/>
    </row>
    <row r="343" spans="1:1" ht="20.100000000000001" customHeight="1">
      <c r="A343" s="376"/>
    </row>
    <row r="344" spans="1:1" ht="20.100000000000001" customHeight="1">
      <c r="A344" s="376"/>
    </row>
    <row r="345" spans="1:1" ht="20.100000000000001" customHeight="1">
      <c r="A345" s="376"/>
    </row>
    <row r="346" spans="1:1" ht="20.100000000000001" customHeight="1">
      <c r="A346" s="376"/>
    </row>
    <row r="347" spans="1:1" ht="20.100000000000001" customHeight="1">
      <c r="A347" s="376"/>
    </row>
    <row r="348" spans="1:1" ht="20.100000000000001" customHeight="1">
      <c r="A348" s="376"/>
    </row>
    <row r="349" spans="1:1" ht="20.100000000000001" customHeight="1">
      <c r="A349" s="376"/>
    </row>
    <row r="350" spans="1:1" ht="20.100000000000001" customHeight="1">
      <c r="A350" s="376"/>
    </row>
    <row r="351" spans="1:1" ht="20.100000000000001" customHeight="1">
      <c r="A351" s="376"/>
    </row>
    <row r="352" spans="1:1" ht="20.100000000000001" customHeight="1">
      <c r="A352" s="376"/>
    </row>
    <row r="353" spans="1:1" ht="20.100000000000001" customHeight="1">
      <c r="A353" s="376"/>
    </row>
    <row r="354" spans="1:1" ht="20.100000000000001" customHeight="1">
      <c r="A354" s="376"/>
    </row>
    <row r="355" spans="1:1" ht="20.100000000000001" customHeight="1">
      <c r="A355" s="376"/>
    </row>
    <row r="356" spans="1:1" ht="20.100000000000001" customHeight="1">
      <c r="A356" s="376"/>
    </row>
    <row r="357" spans="1:1" ht="20.100000000000001" customHeight="1">
      <c r="A357" s="376"/>
    </row>
    <row r="358" spans="1:1" ht="20.100000000000001" customHeight="1">
      <c r="A358" s="376"/>
    </row>
    <row r="359" spans="1:1" ht="20.100000000000001" customHeight="1">
      <c r="A359" s="376"/>
    </row>
    <row r="360" spans="1:1" ht="20.100000000000001" customHeight="1">
      <c r="A360" s="376"/>
    </row>
    <row r="361" spans="1:1" ht="20.100000000000001" customHeight="1">
      <c r="A361" s="376"/>
    </row>
    <row r="362" spans="1:1" ht="20.100000000000001" customHeight="1">
      <c r="A362" s="376"/>
    </row>
    <row r="363" spans="1:1" ht="20.100000000000001" customHeight="1">
      <c r="A363" s="376"/>
    </row>
    <row r="364" spans="1:1" ht="20.100000000000001" customHeight="1">
      <c r="A364" s="376"/>
    </row>
    <row r="365" spans="1:1" ht="20.100000000000001" customHeight="1">
      <c r="A365" s="376"/>
    </row>
    <row r="366" spans="1:1" ht="20.100000000000001" customHeight="1">
      <c r="A366" s="376"/>
    </row>
    <row r="367" spans="1:1" ht="20.100000000000001" customHeight="1">
      <c r="A367" s="376"/>
    </row>
    <row r="368" spans="1:1" ht="20.100000000000001" customHeight="1">
      <c r="A368" s="376"/>
    </row>
    <row r="369" spans="1:1" ht="20.100000000000001" customHeight="1">
      <c r="A369" s="376"/>
    </row>
    <row r="370" spans="1:1" ht="20.100000000000001" customHeight="1">
      <c r="A370" s="376"/>
    </row>
    <row r="371" spans="1:1" ht="20.100000000000001" customHeight="1">
      <c r="A371" s="376"/>
    </row>
    <row r="372" spans="1:1" ht="20.100000000000001" customHeight="1">
      <c r="A372" s="376"/>
    </row>
    <row r="373" spans="1:1" ht="20.100000000000001" customHeight="1">
      <c r="A373" s="376"/>
    </row>
    <row r="374" spans="1:1" ht="20.100000000000001" customHeight="1">
      <c r="A374" s="376"/>
    </row>
    <row r="375" spans="1:1" ht="20.100000000000001" customHeight="1">
      <c r="A375" s="376"/>
    </row>
    <row r="376" spans="1:1" ht="20.100000000000001" customHeight="1">
      <c r="A376" s="376"/>
    </row>
    <row r="377" spans="1:1" ht="20.100000000000001" customHeight="1">
      <c r="A377" s="376"/>
    </row>
    <row r="378" spans="1:1" ht="20.100000000000001" customHeight="1">
      <c r="A378" s="376"/>
    </row>
    <row r="379" spans="1:1" ht="20.100000000000001" customHeight="1">
      <c r="A379" s="376"/>
    </row>
    <row r="380" spans="1:1" ht="20.100000000000001" customHeight="1">
      <c r="A380" s="376"/>
    </row>
    <row r="381" spans="1:1" ht="20.100000000000001" customHeight="1">
      <c r="A381" s="376"/>
    </row>
    <row r="382" spans="1:1" ht="20.100000000000001" customHeight="1">
      <c r="A382" s="376"/>
    </row>
    <row r="383" spans="1:1" ht="20.100000000000001" customHeight="1">
      <c r="A383" s="376"/>
    </row>
    <row r="384" spans="1:1" ht="20.100000000000001" customHeight="1">
      <c r="A384" s="376"/>
    </row>
    <row r="385" spans="1:1" ht="20.100000000000001" customHeight="1">
      <c r="A385" s="376"/>
    </row>
    <row r="386" spans="1:1" ht="20.100000000000001" customHeight="1">
      <c r="A386" s="376"/>
    </row>
    <row r="387" spans="1:1" ht="20.100000000000001" customHeight="1">
      <c r="A387" s="376"/>
    </row>
    <row r="388" spans="1:1" ht="20.100000000000001" customHeight="1">
      <c r="A388" s="376"/>
    </row>
    <row r="389" spans="1:1" ht="20.100000000000001" customHeight="1">
      <c r="A389" s="376"/>
    </row>
    <row r="390" spans="1:1" ht="20.100000000000001" customHeight="1">
      <c r="A390" s="376"/>
    </row>
    <row r="391" spans="1:1" ht="20.100000000000001" customHeight="1">
      <c r="A391" s="376"/>
    </row>
    <row r="392" spans="1:1" ht="20.100000000000001" customHeight="1">
      <c r="A392" s="376"/>
    </row>
    <row r="393" spans="1:1" ht="20.100000000000001" customHeight="1">
      <c r="A393" s="376"/>
    </row>
    <row r="394" spans="1:1" ht="20.100000000000001" customHeight="1">
      <c r="A394" s="376"/>
    </row>
    <row r="395" spans="1:1" ht="20.100000000000001" customHeight="1">
      <c r="A395" s="376"/>
    </row>
    <row r="396" spans="1:1" ht="20.100000000000001" customHeight="1">
      <c r="A396" s="376"/>
    </row>
    <row r="397" spans="1:1" ht="20.100000000000001" customHeight="1">
      <c r="A397" s="376"/>
    </row>
    <row r="398" spans="1:1" ht="20.100000000000001" customHeight="1">
      <c r="A398" s="376"/>
    </row>
    <row r="399" spans="1:1" ht="20.100000000000001" customHeight="1">
      <c r="A399" s="376"/>
    </row>
    <row r="400" spans="1:1" ht="20.100000000000001" customHeight="1">
      <c r="A400" s="376"/>
    </row>
    <row r="401" spans="1:1" ht="20.100000000000001" customHeight="1">
      <c r="A401" s="376"/>
    </row>
    <row r="402" spans="1:1" ht="20.100000000000001" customHeight="1">
      <c r="A402" s="376"/>
    </row>
    <row r="403" spans="1:1" ht="20.100000000000001" customHeight="1">
      <c r="A403" s="376"/>
    </row>
    <row r="404" spans="1:1" ht="20.100000000000001" customHeight="1">
      <c r="A404" s="376"/>
    </row>
    <row r="405" spans="1:1" ht="20.100000000000001" customHeight="1">
      <c r="A405" s="376"/>
    </row>
    <row r="406" spans="1:1" ht="20.100000000000001" customHeight="1">
      <c r="A406" s="376"/>
    </row>
    <row r="407" spans="1:1" ht="20.100000000000001" customHeight="1">
      <c r="A407" s="376"/>
    </row>
    <row r="408" spans="1:1" ht="20.100000000000001" customHeight="1">
      <c r="A408" s="376"/>
    </row>
    <row r="409" spans="1:1" ht="20.100000000000001" customHeight="1">
      <c r="A409" s="376"/>
    </row>
    <row r="410" spans="1:1" ht="20.100000000000001" customHeight="1">
      <c r="A410" s="376"/>
    </row>
    <row r="411" spans="1:1" ht="20.100000000000001" customHeight="1">
      <c r="A411" s="376"/>
    </row>
    <row r="412" spans="1:1" ht="20.100000000000001" customHeight="1">
      <c r="A412" s="376"/>
    </row>
    <row r="413" spans="1:1" ht="20.100000000000001" customHeight="1">
      <c r="A413" s="376"/>
    </row>
    <row r="414" spans="1:1" ht="20.100000000000001" customHeight="1">
      <c r="A414" s="376"/>
    </row>
    <row r="415" spans="1:1" ht="20.100000000000001" customHeight="1">
      <c r="A415" s="376"/>
    </row>
    <row r="416" spans="1:1" ht="20.100000000000001" customHeight="1">
      <c r="A416" s="376"/>
    </row>
    <row r="417" spans="1:1" ht="20.100000000000001" customHeight="1">
      <c r="A417" s="376"/>
    </row>
    <row r="418" spans="1:1" ht="20.100000000000001" customHeight="1">
      <c r="A418" s="376"/>
    </row>
    <row r="419" spans="1:1" ht="20.100000000000001" customHeight="1">
      <c r="A419" s="376"/>
    </row>
    <row r="420" spans="1:1" ht="20.100000000000001" customHeight="1">
      <c r="A420" s="376"/>
    </row>
    <row r="421" spans="1:1" ht="20.100000000000001" customHeight="1">
      <c r="A421" s="376"/>
    </row>
    <row r="422" spans="1:1" ht="20.100000000000001" customHeight="1">
      <c r="A422" s="376"/>
    </row>
    <row r="423" spans="1:1" ht="20.100000000000001" customHeight="1">
      <c r="A423" s="376"/>
    </row>
    <row r="424" spans="1:1" ht="20.100000000000001" customHeight="1">
      <c r="A424" s="376"/>
    </row>
    <row r="425" spans="1:1" ht="20.100000000000001" customHeight="1">
      <c r="A425" s="376"/>
    </row>
    <row r="426" spans="1:1" ht="20.100000000000001" customHeight="1">
      <c r="A426" s="376"/>
    </row>
    <row r="427" spans="1:1" ht="20.100000000000001" customHeight="1">
      <c r="A427" s="376"/>
    </row>
    <row r="428" spans="1:1" ht="20.100000000000001" customHeight="1">
      <c r="A428" s="376"/>
    </row>
    <row r="429" spans="1:1" ht="20.100000000000001" customHeight="1">
      <c r="A429" s="376"/>
    </row>
    <row r="430" spans="1:1" ht="20.100000000000001" customHeight="1">
      <c r="A430" s="376"/>
    </row>
    <row r="431" spans="1:1" ht="20.100000000000001" customHeight="1">
      <c r="A431" s="376"/>
    </row>
    <row r="432" spans="1:1" ht="20.100000000000001" customHeight="1">
      <c r="A432" s="376"/>
    </row>
    <row r="433" spans="1:1" ht="20.100000000000001" customHeight="1">
      <c r="A433" s="376"/>
    </row>
    <row r="434" spans="1:1" ht="20.100000000000001" customHeight="1">
      <c r="A434" s="376"/>
    </row>
    <row r="435" spans="1:1" ht="20.100000000000001" customHeight="1">
      <c r="A435" s="376"/>
    </row>
    <row r="436" spans="1:1" ht="20.100000000000001" customHeight="1">
      <c r="A436" s="376"/>
    </row>
    <row r="437" spans="1:1" ht="20.100000000000001" customHeight="1">
      <c r="A437" s="376"/>
    </row>
    <row r="438" spans="1:1" ht="20.100000000000001" customHeight="1">
      <c r="A438" s="376"/>
    </row>
    <row r="439" spans="1:1" ht="20.100000000000001" customHeight="1">
      <c r="A439" s="376"/>
    </row>
    <row r="440" spans="1:1" ht="20.100000000000001" customHeight="1">
      <c r="A440" s="376"/>
    </row>
    <row r="441" spans="1:1" ht="20.100000000000001" customHeight="1">
      <c r="A441" s="376"/>
    </row>
    <row r="442" spans="1:1" ht="20.100000000000001" customHeight="1">
      <c r="A442" s="376"/>
    </row>
    <row r="443" spans="1:1" ht="20.100000000000001" customHeight="1">
      <c r="A443" s="376"/>
    </row>
    <row r="444" spans="1:1" ht="20.100000000000001" customHeight="1">
      <c r="A444" s="376"/>
    </row>
    <row r="445" spans="1:1" ht="20.100000000000001" customHeight="1">
      <c r="A445" s="376"/>
    </row>
    <row r="446" spans="1:1" ht="20.100000000000001" customHeight="1">
      <c r="A446" s="376"/>
    </row>
    <row r="447" spans="1:1" ht="20.100000000000001" customHeight="1">
      <c r="A447" s="376"/>
    </row>
    <row r="448" spans="1:1" ht="20.100000000000001" customHeight="1">
      <c r="A448" s="376"/>
    </row>
    <row r="449" spans="1:1" ht="20.100000000000001" customHeight="1">
      <c r="A449" s="376"/>
    </row>
    <row r="450" spans="1:1" ht="20.100000000000001" customHeight="1">
      <c r="A450" s="376"/>
    </row>
    <row r="451" spans="1:1" ht="20.100000000000001" customHeight="1">
      <c r="A451" s="376"/>
    </row>
    <row r="452" spans="1:1" ht="20.100000000000001" customHeight="1">
      <c r="A452" s="376"/>
    </row>
    <row r="453" spans="1:1" ht="20.100000000000001" customHeight="1">
      <c r="A453" s="376"/>
    </row>
    <row r="454" spans="1:1" ht="20.100000000000001" customHeight="1">
      <c r="A454" s="376"/>
    </row>
    <row r="455" spans="1:1" ht="20.100000000000001" customHeight="1">
      <c r="A455" s="376"/>
    </row>
    <row r="456" spans="1:1" ht="20.100000000000001" customHeight="1">
      <c r="A456" s="376"/>
    </row>
    <row r="457" spans="1:1" ht="20.100000000000001" customHeight="1">
      <c r="A457" s="376"/>
    </row>
    <row r="458" spans="1:1" ht="20.100000000000001" customHeight="1">
      <c r="A458" s="376"/>
    </row>
    <row r="459" spans="1:1" ht="20.100000000000001" customHeight="1">
      <c r="A459" s="376"/>
    </row>
    <row r="460" spans="1:1" ht="20.100000000000001" customHeight="1">
      <c r="A460" s="376"/>
    </row>
    <row r="461" spans="1:1" ht="20.100000000000001" customHeight="1">
      <c r="A461" s="376"/>
    </row>
    <row r="462" spans="1:1" ht="20.100000000000001" customHeight="1">
      <c r="A462" s="376"/>
    </row>
    <row r="463" spans="1:1" ht="20.100000000000001" customHeight="1">
      <c r="A463" s="376"/>
    </row>
    <row r="464" spans="1:1" ht="20.100000000000001" customHeight="1">
      <c r="A464" s="376"/>
    </row>
    <row r="465" spans="1:1" ht="20.100000000000001" customHeight="1">
      <c r="A465" s="376"/>
    </row>
    <row r="466" spans="1:1" ht="20.100000000000001" customHeight="1">
      <c r="A466" s="376"/>
    </row>
    <row r="467" spans="1:1" ht="20.100000000000001" customHeight="1">
      <c r="A467" s="376"/>
    </row>
    <row r="468" spans="1:1" ht="20.100000000000001" customHeight="1">
      <c r="A468" s="376"/>
    </row>
    <row r="469" spans="1:1" ht="20.100000000000001" customHeight="1">
      <c r="A469" s="376"/>
    </row>
    <row r="470" spans="1:1" ht="20.100000000000001" customHeight="1">
      <c r="A470" s="376"/>
    </row>
    <row r="471" spans="1:1" ht="20.100000000000001" customHeight="1">
      <c r="A471" s="376"/>
    </row>
    <row r="472" spans="1:1" ht="20.100000000000001" customHeight="1">
      <c r="A472" s="376"/>
    </row>
    <row r="473" spans="1:1" ht="20.100000000000001" customHeight="1">
      <c r="A473" s="376"/>
    </row>
    <row r="474" spans="1:1" ht="20.100000000000001" customHeight="1">
      <c r="A474" s="376"/>
    </row>
    <row r="475" spans="1:1" ht="20.100000000000001" customHeight="1">
      <c r="A475" s="376"/>
    </row>
    <row r="476" spans="1:1" ht="20.100000000000001" customHeight="1">
      <c r="A476" s="376"/>
    </row>
    <row r="477" spans="1:1" ht="20.100000000000001" customHeight="1">
      <c r="A477" s="376"/>
    </row>
    <row r="478" spans="1:1" ht="20.100000000000001" customHeight="1">
      <c r="A478" s="376"/>
    </row>
    <row r="479" spans="1:1" ht="20.100000000000001" customHeight="1">
      <c r="A479" s="376"/>
    </row>
    <row r="480" spans="1:1" ht="20.100000000000001" customHeight="1">
      <c r="A480" s="376"/>
    </row>
    <row r="481" spans="1:1" ht="20.100000000000001" customHeight="1">
      <c r="A481" s="376"/>
    </row>
    <row r="482" spans="1:1" ht="20.100000000000001" customHeight="1">
      <c r="A482" s="376"/>
    </row>
    <row r="483" spans="1:1" ht="20.100000000000001" customHeight="1">
      <c r="A483" s="376"/>
    </row>
    <row r="484" spans="1:1" ht="20.100000000000001" customHeight="1">
      <c r="A484" s="376"/>
    </row>
    <row r="485" spans="1:1" ht="20.100000000000001" customHeight="1">
      <c r="A485" s="376"/>
    </row>
    <row r="486" spans="1:1" ht="20.100000000000001" customHeight="1">
      <c r="A486" s="376"/>
    </row>
    <row r="487" spans="1:1" ht="20.100000000000001" customHeight="1">
      <c r="A487" s="376"/>
    </row>
    <row r="488" spans="1:1" ht="20.100000000000001" customHeight="1">
      <c r="A488" s="376"/>
    </row>
    <row r="489" spans="1:1" ht="20.100000000000001" customHeight="1">
      <c r="A489" s="376"/>
    </row>
    <row r="490" spans="1:1" ht="20.100000000000001" customHeight="1">
      <c r="A490" s="376"/>
    </row>
    <row r="491" spans="1:1" ht="20.100000000000001" customHeight="1">
      <c r="A491" s="376"/>
    </row>
    <row r="492" spans="1:1" ht="20.100000000000001" customHeight="1">
      <c r="A492" s="376"/>
    </row>
    <row r="493" spans="1:1" ht="20.100000000000001" customHeight="1">
      <c r="A493" s="376"/>
    </row>
    <row r="494" spans="1:1" ht="20.100000000000001" customHeight="1">
      <c r="A494" s="376"/>
    </row>
    <row r="495" spans="1:1" ht="20.100000000000001" customHeight="1">
      <c r="A495" s="376"/>
    </row>
    <row r="496" spans="1:1" ht="20.100000000000001" customHeight="1">
      <c r="A496" s="376"/>
    </row>
    <row r="497" spans="1:1" ht="20.100000000000001" customHeight="1">
      <c r="A497" s="376"/>
    </row>
    <row r="498" spans="1:1" ht="20.100000000000001" customHeight="1">
      <c r="A498" s="376"/>
    </row>
    <row r="499" spans="1:1" ht="20.100000000000001" customHeight="1">
      <c r="A499" s="376"/>
    </row>
    <row r="500" spans="1:1" ht="20.100000000000001" customHeight="1">
      <c r="A500" s="376"/>
    </row>
    <row r="501" spans="1:1" ht="20.100000000000001" customHeight="1">
      <c r="A501" s="376"/>
    </row>
    <row r="502" spans="1:1" ht="20.100000000000001" customHeight="1">
      <c r="A502" s="376"/>
    </row>
    <row r="503" spans="1:1" ht="20.100000000000001" customHeight="1">
      <c r="A503" s="376"/>
    </row>
    <row r="504" spans="1:1" ht="20.100000000000001" customHeight="1">
      <c r="A504" s="376"/>
    </row>
    <row r="505" spans="1:1" ht="20.100000000000001" customHeight="1">
      <c r="A505" s="376"/>
    </row>
    <row r="506" spans="1:1" ht="20.100000000000001" customHeight="1">
      <c r="A506" s="376"/>
    </row>
    <row r="507" spans="1:1" ht="20.100000000000001" customHeight="1">
      <c r="A507" s="376"/>
    </row>
    <row r="508" spans="1:1" ht="20.100000000000001" customHeight="1">
      <c r="A508" s="376"/>
    </row>
    <row r="509" spans="1:1" ht="20.100000000000001" customHeight="1">
      <c r="A509" s="376"/>
    </row>
    <row r="510" spans="1:1" ht="20.100000000000001" customHeight="1">
      <c r="A510" s="376"/>
    </row>
    <row r="511" spans="1:1" ht="20.100000000000001" customHeight="1">
      <c r="A511" s="376"/>
    </row>
    <row r="512" spans="1:1" ht="20.100000000000001" customHeight="1">
      <c r="A512" s="376"/>
    </row>
    <row r="513" spans="1:1" ht="20.100000000000001" customHeight="1">
      <c r="A513" s="376"/>
    </row>
    <row r="514" spans="1:1" ht="20.100000000000001" customHeight="1">
      <c r="A514" s="376"/>
    </row>
    <row r="515" spans="1:1" ht="20.100000000000001" customHeight="1">
      <c r="A515" s="376"/>
    </row>
    <row r="516" spans="1:1" ht="20.100000000000001" customHeight="1">
      <c r="A516" s="376"/>
    </row>
    <row r="517" spans="1:1" ht="20.100000000000001" customHeight="1">
      <c r="A517" s="376"/>
    </row>
    <row r="518" spans="1:1" ht="20.100000000000001" customHeight="1">
      <c r="A518" s="376"/>
    </row>
    <row r="519" spans="1:1" ht="20.100000000000001" customHeight="1">
      <c r="A519" s="376"/>
    </row>
    <row r="520" spans="1:1" ht="20.100000000000001" customHeight="1">
      <c r="A520" s="376"/>
    </row>
    <row r="521" spans="1:1" ht="20.100000000000001" customHeight="1">
      <c r="A521" s="376"/>
    </row>
    <row r="522" spans="1:1" ht="20.100000000000001" customHeight="1">
      <c r="A522" s="376"/>
    </row>
    <row r="523" spans="1:1" ht="20.100000000000001" customHeight="1">
      <c r="A523" s="376"/>
    </row>
    <row r="524" spans="1:1" ht="20.100000000000001" customHeight="1">
      <c r="A524" s="376"/>
    </row>
    <row r="525" spans="1:1" ht="20.100000000000001" customHeight="1">
      <c r="A525" s="376"/>
    </row>
    <row r="526" spans="1:1" ht="20.100000000000001" customHeight="1">
      <c r="A526" s="376"/>
    </row>
    <row r="527" spans="1:1" ht="20.100000000000001" customHeight="1">
      <c r="A527" s="376"/>
    </row>
    <row r="528" spans="1:1" ht="20.100000000000001" customHeight="1">
      <c r="A528" s="376"/>
    </row>
    <row r="529" spans="1:1" ht="20.100000000000001" customHeight="1">
      <c r="A529" s="376"/>
    </row>
    <row r="530" spans="1:1" ht="20.100000000000001" customHeight="1">
      <c r="A530" s="376"/>
    </row>
    <row r="531" spans="1:1" ht="20.100000000000001" customHeight="1">
      <c r="A531" s="376"/>
    </row>
    <row r="532" spans="1:1" ht="20.100000000000001" customHeight="1">
      <c r="A532" s="376"/>
    </row>
    <row r="533" spans="1:1" ht="20.100000000000001" customHeight="1">
      <c r="A533" s="376"/>
    </row>
    <row r="534" spans="1:1" ht="20.100000000000001" customHeight="1">
      <c r="A534" s="376"/>
    </row>
    <row r="535" spans="1:1" ht="20.100000000000001" customHeight="1">
      <c r="A535" s="376"/>
    </row>
    <row r="536" spans="1:1" ht="20.100000000000001" customHeight="1">
      <c r="A536" s="376"/>
    </row>
    <row r="537" spans="1:1" ht="20.100000000000001" customHeight="1">
      <c r="A537" s="376"/>
    </row>
    <row r="538" spans="1:1" ht="20.100000000000001" customHeight="1">
      <c r="A538" s="376"/>
    </row>
    <row r="539" spans="1:1" ht="20.100000000000001" customHeight="1">
      <c r="A539" s="376"/>
    </row>
    <row r="540" spans="1:1" ht="20.100000000000001" customHeight="1">
      <c r="A540" s="376"/>
    </row>
    <row r="541" spans="1:1" ht="20.100000000000001" customHeight="1">
      <c r="A541" s="376"/>
    </row>
    <row r="542" spans="1:1" ht="20.100000000000001" customHeight="1">
      <c r="A542" s="376"/>
    </row>
    <row r="543" spans="1:1" ht="20.100000000000001" customHeight="1">
      <c r="A543" s="376"/>
    </row>
    <row r="544" spans="1:1" ht="20.100000000000001" customHeight="1">
      <c r="A544" s="376"/>
    </row>
    <row r="545" spans="1:1" ht="20.100000000000001" customHeight="1">
      <c r="A545" s="376"/>
    </row>
    <row r="546" spans="1:1" ht="20.100000000000001" customHeight="1">
      <c r="A546" s="376"/>
    </row>
    <row r="547" spans="1:1" ht="20.100000000000001" customHeight="1">
      <c r="A547" s="376"/>
    </row>
    <row r="548" spans="1:1" ht="20.100000000000001" customHeight="1">
      <c r="A548" s="376"/>
    </row>
    <row r="549" spans="1:1" ht="20.100000000000001" customHeight="1">
      <c r="A549" s="376"/>
    </row>
    <row r="550" spans="1:1" ht="20.100000000000001" customHeight="1">
      <c r="A550" s="376"/>
    </row>
    <row r="551" spans="1:1" ht="20.100000000000001" customHeight="1">
      <c r="A551" s="376"/>
    </row>
    <row r="552" spans="1:1" ht="20.100000000000001" customHeight="1">
      <c r="A552" s="376"/>
    </row>
    <row r="553" spans="1:1" ht="20.100000000000001" customHeight="1">
      <c r="A553" s="376"/>
    </row>
    <row r="554" spans="1:1" ht="20.100000000000001" customHeight="1">
      <c r="A554" s="376"/>
    </row>
    <row r="555" spans="1:1" ht="20.100000000000001" customHeight="1">
      <c r="A555" s="376"/>
    </row>
    <row r="556" spans="1:1" ht="20.100000000000001" customHeight="1">
      <c r="A556" s="376"/>
    </row>
    <row r="557" spans="1:1" ht="20.100000000000001" customHeight="1">
      <c r="A557" s="376"/>
    </row>
    <row r="558" spans="1:1" ht="20.100000000000001" customHeight="1">
      <c r="A558" s="376"/>
    </row>
    <row r="559" spans="1:1" ht="20.100000000000001" customHeight="1">
      <c r="A559" s="376"/>
    </row>
    <row r="560" spans="1:1" ht="20.100000000000001" customHeight="1">
      <c r="A560" s="376"/>
    </row>
    <row r="561" spans="1:1" ht="20.100000000000001" customHeight="1">
      <c r="A561" s="376"/>
    </row>
    <row r="562" spans="1:1" ht="20.100000000000001" customHeight="1">
      <c r="A562" s="376"/>
    </row>
    <row r="563" spans="1:1" ht="20.100000000000001" customHeight="1">
      <c r="A563" s="376"/>
    </row>
    <row r="564" spans="1:1" ht="20.100000000000001" customHeight="1">
      <c r="A564" s="376"/>
    </row>
    <row r="565" spans="1:1" ht="20.100000000000001" customHeight="1">
      <c r="A565" s="376"/>
    </row>
    <row r="566" spans="1:1" ht="20.100000000000001" customHeight="1">
      <c r="A566" s="376"/>
    </row>
    <row r="567" spans="1:1" ht="20.100000000000001" customHeight="1">
      <c r="A567" s="376"/>
    </row>
    <row r="568" spans="1:1" ht="20.100000000000001" customHeight="1">
      <c r="A568" s="376"/>
    </row>
    <row r="569" spans="1:1" ht="20.100000000000001" customHeight="1">
      <c r="A569" s="376"/>
    </row>
    <row r="570" spans="1:1" ht="20.100000000000001" customHeight="1">
      <c r="A570" s="376"/>
    </row>
    <row r="571" spans="1:1" ht="20.100000000000001" customHeight="1">
      <c r="A571" s="376"/>
    </row>
    <row r="572" spans="1:1" ht="20.100000000000001" customHeight="1">
      <c r="A572" s="376"/>
    </row>
    <row r="573" spans="1:1" ht="20.100000000000001" customHeight="1">
      <c r="A573" s="376"/>
    </row>
    <row r="574" spans="1:1" ht="20.100000000000001" customHeight="1">
      <c r="A574" s="376"/>
    </row>
    <row r="575" spans="1:1" ht="20.100000000000001" customHeight="1">
      <c r="A575" s="376"/>
    </row>
    <row r="576" spans="1:1" ht="20.100000000000001" customHeight="1">
      <c r="A576" s="376"/>
    </row>
    <row r="577" spans="1:1" ht="20.100000000000001" customHeight="1">
      <c r="A577" s="376"/>
    </row>
    <row r="578" spans="1:1" ht="20.100000000000001" customHeight="1">
      <c r="A578" s="376"/>
    </row>
    <row r="579" spans="1:1" ht="20.100000000000001" customHeight="1">
      <c r="A579" s="376"/>
    </row>
    <row r="580" spans="1:1" ht="20.100000000000001" customHeight="1">
      <c r="A580" s="376"/>
    </row>
    <row r="581" spans="1:1" ht="20.100000000000001" customHeight="1">
      <c r="A581" s="376"/>
    </row>
    <row r="582" spans="1:1" ht="20.100000000000001" customHeight="1">
      <c r="A582" s="376"/>
    </row>
    <row r="583" spans="1:1" ht="20.100000000000001" customHeight="1">
      <c r="A583" s="376"/>
    </row>
    <row r="584" spans="1:1" ht="20.100000000000001" customHeight="1">
      <c r="A584" s="376"/>
    </row>
    <row r="585" spans="1:1" ht="20.100000000000001" customHeight="1">
      <c r="A585" s="376"/>
    </row>
    <row r="586" spans="1:1" ht="20.100000000000001" customHeight="1">
      <c r="A586" s="376"/>
    </row>
    <row r="587" spans="1:1" ht="20.100000000000001" customHeight="1">
      <c r="A587" s="376"/>
    </row>
    <row r="588" spans="1:1" ht="20.100000000000001" customHeight="1">
      <c r="A588" s="376"/>
    </row>
    <row r="589" spans="1:1" ht="20.100000000000001" customHeight="1">
      <c r="A589" s="376"/>
    </row>
    <row r="590" spans="1:1" ht="20.100000000000001" customHeight="1">
      <c r="A590" s="376"/>
    </row>
    <row r="591" spans="1:1" ht="20.100000000000001" customHeight="1">
      <c r="A591" s="376"/>
    </row>
    <row r="592" spans="1:1" ht="20.100000000000001" customHeight="1">
      <c r="A592" s="376"/>
    </row>
    <row r="593" spans="1:1" ht="20.100000000000001" customHeight="1">
      <c r="A593" s="376"/>
    </row>
    <row r="594" spans="1:1" ht="20.100000000000001" customHeight="1">
      <c r="A594" s="376"/>
    </row>
    <row r="595" spans="1:1" ht="20.100000000000001" customHeight="1">
      <c r="A595" s="376"/>
    </row>
    <row r="596" spans="1:1" ht="20.100000000000001" customHeight="1">
      <c r="A596" s="376"/>
    </row>
    <row r="597" spans="1:1" ht="20.100000000000001" customHeight="1">
      <c r="A597" s="376"/>
    </row>
    <row r="598" spans="1:1" ht="20.100000000000001" customHeight="1">
      <c r="A598" s="376"/>
    </row>
    <row r="599" spans="1:1" ht="20.100000000000001" customHeight="1">
      <c r="A599" s="376"/>
    </row>
    <row r="600" spans="1:1" ht="20.100000000000001" customHeight="1">
      <c r="A600" s="376"/>
    </row>
    <row r="601" spans="1:1" ht="20.100000000000001" customHeight="1">
      <c r="A601" s="376"/>
    </row>
    <row r="602" spans="1:1" ht="20.100000000000001" customHeight="1">
      <c r="A602" s="376"/>
    </row>
    <row r="603" spans="1:1" ht="20.100000000000001" customHeight="1">
      <c r="A603" s="376"/>
    </row>
    <row r="604" spans="1:1" ht="20.100000000000001" customHeight="1">
      <c r="A604" s="376"/>
    </row>
    <row r="605" spans="1:1" ht="20.100000000000001" customHeight="1">
      <c r="A605" s="376"/>
    </row>
    <row r="606" spans="1:1" ht="20.100000000000001" customHeight="1">
      <c r="A606" s="376"/>
    </row>
    <row r="607" spans="1:1" ht="20.100000000000001" customHeight="1">
      <c r="A607" s="376"/>
    </row>
    <row r="608" spans="1:1" ht="20.100000000000001" customHeight="1">
      <c r="A608" s="376"/>
    </row>
    <row r="609" spans="1:1" ht="20.100000000000001" customHeight="1">
      <c r="A609" s="376"/>
    </row>
    <row r="610" spans="1:1" ht="20.100000000000001" customHeight="1">
      <c r="A610" s="376"/>
    </row>
    <row r="611" spans="1:1" ht="20.100000000000001" customHeight="1">
      <c r="A611" s="376"/>
    </row>
    <row r="612" spans="1:1" ht="20.100000000000001" customHeight="1">
      <c r="A612" s="376"/>
    </row>
    <row r="613" spans="1:1" ht="20.100000000000001" customHeight="1">
      <c r="A613" s="376"/>
    </row>
    <row r="614" spans="1:1" ht="20.100000000000001" customHeight="1">
      <c r="A614" s="376"/>
    </row>
    <row r="615" spans="1:1" ht="20.100000000000001" customHeight="1">
      <c r="A615" s="376"/>
    </row>
    <row r="616" spans="1:1" ht="20.100000000000001" customHeight="1">
      <c r="A616" s="376"/>
    </row>
    <row r="617" spans="1:1" ht="20.100000000000001" customHeight="1">
      <c r="A617" s="376"/>
    </row>
    <row r="618" spans="1:1" ht="20.100000000000001" customHeight="1">
      <c r="A618" s="376"/>
    </row>
    <row r="619" spans="1:1" ht="20.100000000000001" customHeight="1">
      <c r="A619" s="376"/>
    </row>
    <row r="620" spans="1:1" ht="20.100000000000001" customHeight="1">
      <c r="A620" s="376"/>
    </row>
    <row r="621" spans="1:1" ht="20.100000000000001" customHeight="1">
      <c r="A621" s="376"/>
    </row>
    <row r="622" spans="1:1" ht="20.100000000000001" customHeight="1">
      <c r="A622" s="376"/>
    </row>
    <row r="623" spans="1:1" ht="20.100000000000001" customHeight="1">
      <c r="A623" s="376"/>
    </row>
    <row r="624" spans="1:1" ht="20.100000000000001" customHeight="1">
      <c r="A624" s="376"/>
    </row>
    <row r="625" spans="1:1" ht="20.100000000000001" customHeight="1">
      <c r="A625" s="376"/>
    </row>
    <row r="626" spans="1:1" ht="20.100000000000001" customHeight="1">
      <c r="A626" s="376"/>
    </row>
    <row r="627" spans="1:1" ht="20.100000000000001" customHeight="1">
      <c r="A627" s="376"/>
    </row>
    <row r="628" spans="1:1" ht="20.100000000000001" customHeight="1">
      <c r="A628" s="376"/>
    </row>
    <row r="629" spans="1:1" ht="20.100000000000001" customHeight="1">
      <c r="A629" s="376"/>
    </row>
    <row r="630" spans="1:1" ht="20.100000000000001" customHeight="1">
      <c r="A630" s="376"/>
    </row>
    <row r="631" spans="1:1" ht="20.100000000000001" customHeight="1">
      <c r="A631" s="376"/>
    </row>
    <row r="632" spans="1:1" ht="20.100000000000001" customHeight="1">
      <c r="A632" s="376"/>
    </row>
    <row r="633" spans="1:1" ht="20.100000000000001" customHeight="1">
      <c r="A633" s="376"/>
    </row>
    <row r="634" spans="1:1" ht="20.100000000000001" customHeight="1">
      <c r="A634" s="376"/>
    </row>
    <row r="635" spans="1:1" ht="20.100000000000001" customHeight="1">
      <c r="A635" s="376"/>
    </row>
    <row r="636" spans="1:1" ht="20.100000000000001" customHeight="1">
      <c r="A636" s="376"/>
    </row>
    <row r="637" spans="1:1" ht="20.100000000000001" customHeight="1">
      <c r="A637" s="376"/>
    </row>
    <row r="638" spans="1:1" ht="20.100000000000001" customHeight="1">
      <c r="A638" s="376"/>
    </row>
    <row r="639" spans="1:1" ht="20.100000000000001" customHeight="1">
      <c r="A639" s="376"/>
    </row>
    <row r="640" spans="1:1" ht="20.100000000000001" customHeight="1">
      <c r="A640" s="376"/>
    </row>
    <row r="641" spans="1:1" ht="20.100000000000001" customHeight="1">
      <c r="A641" s="376"/>
    </row>
    <row r="642" spans="1:1" ht="20.100000000000001" customHeight="1">
      <c r="A642" s="376"/>
    </row>
    <row r="643" spans="1:1" ht="20.100000000000001" customHeight="1">
      <c r="A643" s="376"/>
    </row>
    <row r="644" spans="1:1" ht="20.100000000000001" customHeight="1">
      <c r="A644" s="376"/>
    </row>
    <row r="645" spans="1:1" ht="20.100000000000001" customHeight="1">
      <c r="A645" s="376"/>
    </row>
    <row r="646" spans="1:1" ht="20.100000000000001" customHeight="1">
      <c r="A646" s="376"/>
    </row>
    <row r="647" spans="1:1" ht="20.100000000000001" customHeight="1">
      <c r="A647" s="376"/>
    </row>
    <row r="648" spans="1:1" ht="20.100000000000001" customHeight="1">
      <c r="A648" s="376"/>
    </row>
    <row r="649" spans="1:1" ht="20.100000000000001" customHeight="1">
      <c r="A649" s="376"/>
    </row>
    <row r="650" spans="1:1" ht="20.100000000000001" customHeight="1">
      <c r="A650" s="376"/>
    </row>
    <row r="651" spans="1:1" ht="20.100000000000001" customHeight="1">
      <c r="A651" s="376"/>
    </row>
    <row r="652" spans="1:1" ht="20.100000000000001" customHeight="1">
      <c r="A652" s="376"/>
    </row>
    <row r="653" spans="1:1" ht="20.100000000000001" customHeight="1">
      <c r="A653" s="376"/>
    </row>
    <row r="654" spans="1:1" ht="20.100000000000001" customHeight="1">
      <c r="A654" s="376"/>
    </row>
    <row r="655" spans="1:1" ht="20.100000000000001" customHeight="1">
      <c r="A655" s="376"/>
    </row>
    <row r="656" spans="1:1" ht="20.100000000000001" customHeight="1">
      <c r="A656" s="376"/>
    </row>
    <row r="657" spans="1:1" ht="20.100000000000001" customHeight="1">
      <c r="A657" s="376"/>
    </row>
    <row r="658" spans="1:1" ht="20.100000000000001" customHeight="1">
      <c r="A658" s="376"/>
    </row>
    <row r="659" spans="1:1" ht="20.100000000000001" customHeight="1">
      <c r="A659" s="376"/>
    </row>
    <row r="660" spans="1:1" ht="20.100000000000001" customHeight="1">
      <c r="A660" s="376"/>
    </row>
    <row r="661" spans="1:1" ht="20.100000000000001" customHeight="1">
      <c r="A661" s="376"/>
    </row>
    <row r="662" spans="1:1" ht="20.100000000000001" customHeight="1">
      <c r="A662" s="376"/>
    </row>
    <row r="663" spans="1:1" ht="20.100000000000001" customHeight="1">
      <c r="A663" s="376"/>
    </row>
    <row r="664" spans="1:1" ht="20.100000000000001" customHeight="1">
      <c r="A664" s="376"/>
    </row>
    <row r="665" spans="1:1" ht="20.100000000000001" customHeight="1">
      <c r="A665" s="376"/>
    </row>
    <row r="666" spans="1:1" ht="20.100000000000001" customHeight="1">
      <c r="A666" s="376"/>
    </row>
    <row r="667" spans="1:1" ht="20.100000000000001" customHeight="1">
      <c r="A667" s="376"/>
    </row>
    <row r="668" spans="1:1" ht="20.100000000000001" customHeight="1">
      <c r="A668" s="376"/>
    </row>
    <row r="669" spans="1:1" ht="20.100000000000001" customHeight="1">
      <c r="A669" s="376"/>
    </row>
    <row r="670" spans="1:1" ht="20.100000000000001" customHeight="1">
      <c r="A670" s="376"/>
    </row>
    <row r="671" spans="1:1" ht="20.100000000000001" customHeight="1">
      <c r="A671" s="376"/>
    </row>
    <row r="672" spans="1:1" ht="20.100000000000001" customHeight="1">
      <c r="A672" s="376"/>
    </row>
    <row r="673" spans="1:1" ht="20.100000000000001" customHeight="1">
      <c r="A673" s="376"/>
    </row>
    <row r="674" spans="1:1" ht="20.100000000000001" customHeight="1">
      <c r="A674" s="376"/>
    </row>
    <row r="675" spans="1:1" ht="20.100000000000001" customHeight="1">
      <c r="A675" s="376"/>
    </row>
    <row r="676" spans="1:1" ht="20.100000000000001" customHeight="1">
      <c r="A676" s="376"/>
    </row>
    <row r="677" spans="1:1" ht="20.100000000000001" customHeight="1">
      <c r="A677" s="376"/>
    </row>
    <row r="678" spans="1:1" ht="20.100000000000001" customHeight="1">
      <c r="A678" s="376"/>
    </row>
    <row r="679" spans="1:1" ht="20.100000000000001" customHeight="1">
      <c r="A679" s="376"/>
    </row>
    <row r="680" spans="1:1" ht="20.100000000000001" customHeight="1">
      <c r="A680" s="376"/>
    </row>
    <row r="681" spans="1:1" ht="20.100000000000001" customHeight="1">
      <c r="A681" s="376"/>
    </row>
    <row r="682" spans="1:1" ht="20.100000000000001" customHeight="1">
      <c r="A682" s="376"/>
    </row>
    <row r="683" spans="1:1" ht="20.100000000000001" customHeight="1">
      <c r="A683" s="376"/>
    </row>
    <row r="684" spans="1:1" ht="20.100000000000001" customHeight="1">
      <c r="A684" s="376"/>
    </row>
    <row r="685" spans="1:1" ht="20.100000000000001" customHeight="1">
      <c r="A685" s="376"/>
    </row>
    <row r="686" spans="1:1" ht="20.100000000000001" customHeight="1">
      <c r="A686" s="376"/>
    </row>
    <row r="687" spans="1:1" ht="20.100000000000001" customHeight="1">
      <c r="A687" s="376"/>
    </row>
    <row r="688" spans="1:1" ht="20.100000000000001" customHeight="1">
      <c r="A688" s="376"/>
    </row>
    <row r="689" spans="1:1" ht="20.100000000000001" customHeight="1">
      <c r="A689" s="376"/>
    </row>
    <row r="690" spans="1:1" ht="20.100000000000001" customHeight="1">
      <c r="A690" s="376"/>
    </row>
    <row r="691" spans="1:1" ht="20.100000000000001" customHeight="1">
      <c r="A691" s="376"/>
    </row>
    <row r="692" spans="1:1" ht="20.100000000000001" customHeight="1">
      <c r="A692" s="376"/>
    </row>
    <row r="693" spans="1:1" ht="20.100000000000001" customHeight="1">
      <c r="A693" s="376"/>
    </row>
    <row r="694" spans="1:1" ht="20.100000000000001" customHeight="1">
      <c r="A694" s="376"/>
    </row>
    <row r="695" spans="1:1" ht="20.100000000000001" customHeight="1">
      <c r="A695" s="376"/>
    </row>
    <row r="696" spans="1:1" ht="20.100000000000001" customHeight="1">
      <c r="A696" s="376"/>
    </row>
    <row r="697" spans="1:1" ht="20.100000000000001" customHeight="1">
      <c r="A697" s="376"/>
    </row>
    <row r="698" spans="1:1" ht="20.100000000000001" customHeight="1">
      <c r="A698" s="376"/>
    </row>
    <row r="699" spans="1:1" ht="20.100000000000001" customHeight="1">
      <c r="A699" s="376"/>
    </row>
    <row r="700" spans="1:1" ht="20.100000000000001" customHeight="1">
      <c r="A700" s="376"/>
    </row>
    <row r="701" spans="1:1" ht="20.100000000000001" customHeight="1">
      <c r="A701" s="376"/>
    </row>
    <row r="702" spans="1:1" ht="20.100000000000001" customHeight="1">
      <c r="A702" s="376"/>
    </row>
    <row r="703" spans="1:1" ht="20.100000000000001" customHeight="1">
      <c r="A703" s="376"/>
    </row>
    <row r="704" spans="1:1" ht="20.100000000000001" customHeight="1">
      <c r="A704" s="376"/>
    </row>
    <row r="705" spans="1:1" ht="20.100000000000001" customHeight="1">
      <c r="A705" s="376"/>
    </row>
    <row r="706" spans="1:1" ht="20.100000000000001" customHeight="1">
      <c r="A706" s="376"/>
    </row>
    <row r="707" spans="1:1" ht="20.100000000000001" customHeight="1">
      <c r="A707" s="376"/>
    </row>
    <row r="708" spans="1:1" ht="20.100000000000001" customHeight="1">
      <c r="A708" s="376"/>
    </row>
    <row r="709" spans="1:1" ht="20.100000000000001" customHeight="1">
      <c r="A709" s="376"/>
    </row>
    <row r="710" spans="1:1" ht="20.100000000000001" customHeight="1">
      <c r="A710" s="376"/>
    </row>
    <row r="711" spans="1:1" ht="20.100000000000001" customHeight="1">
      <c r="A711" s="376"/>
    </row>
    <row r="712" spans="1:1" ht="20.100000000000001" customHeight="1">
      <c r="A712" s="376"/>
    </row>
    <row r="713" spans="1:1" ht="20.100000000000001" customHeight="1">
      <c r="A713" s="376"/>
    </row>
    <row r="714" spans="1:1" ht="20.100000000000001" customHeight="1">
      <c r="A714" s="376"/>
    </row>
    <row r="715" spans="1:1" ht="20.100000000000001" customHeight="1">
      <c r="A715" s="376"/>
    </row>
    <row r="716" spans="1:1" ht="20.100000000000001" customHeight="1">
      <c r="A716" s="376"/>
    </row>
    <row r="717" spans="1:1" ht="20.100000000000001" customHeight="1">
      <c r="A717" s="376"/>
    </row>
    <row r="718" spans="1:1" ht="20.100000000000001" customHeight="1">
      <c r="A718" s="376"/>
    </row>
    <row r="719" spans="1:1" ht="20.100000000000001" customHeight="1">
      <c r="A719" s="376"/>
    </row>
    <row r="720" spans="1:1" ht="20.100000000000001" customHeight="1">
      <c r="A720" s="376"/>
    </row>
    <row r="721" spans="1:1" ht="20.100000000000001" customHeight="1">
      <c r="A721" s="376"/>
    </row>
    <row r="722" spans="1:1" ht="20.100000000000001" customHeight="1">
      <c r="A722" s="376"/>
    </row>
    <row r="723" spans="1:1" ht="20.100000000000001" customHeight="1">
      <c r="A723" s="376"/>
    </row>
    <row r="724" spans="1:1" ht="20.100000000000001" customHeight="1">
      <c r="A724" s="376"/>
    </row>
    <row r="725" spans="1:1" ht="20.100000000000001" customHeight="1">
      <c r="A725" s="376"/>
    </row>
    <row r="726" spans="1:1" ht="20.100000000000001" customHeight="1">
      <c r="A726" s="376"/>
    </row>
    <row r="727" spans="1:1" ht="20.100000000000001" customHeight="1">
      <c r="A727" s="376"/>
    </row>
    <row r="728" spans="1:1" ht="20.100000000000001" customHeight="1">
      <c r="A728" s="376"/>
    </row>
    <row r="729" spans="1:1" ht="20.100000000000001" customHeight="1">
      <c r="A729" s="376"/>
    </row>
    <row r="730" spans="1:1" ht="20.100000000000001" customHeight="1">
      <c r="A730" s="376"/>
    </row>
    <row r="731" spans="1:1" ht="20.100000000000001" customHeight="1">
      <c r="A731" s="376"/>
    </row>
    <row r="732" spans="1:1" ht="20.100000000000001" customHeight="1">
      <c r="A732" s="376"/>
    </row>
    <row r="733" spans="1:1" ht="20.100000000000001" customHeight="1">
      <c r="A733" s="376"/>
    </row>
    <row r="734" spans="1:1" ht="20.100000000000001" customHeight="1">
      <c r="A734" s="376"/>
    </row>
    <row r="735" spans="1:1" ht="20.100000000000001" customHeight="1">
      <c r="A735" s="376"/>
    </row>
    <row r="736" spans="1:1" ht="20.100000000000001" customHeight="1">
      <c r="A736" s="376"/>
    </row>
    <row r="737" spans="1:1" ht="20.100000000000001" customHeight="1">
      <c r="A737" s="376"/>
    </row>
    <row r="738" spans="1:1" ht="20.100000000000001" customHeight="1">
      <c r="A738" s="376"/>
    </row>
    <row r="739" spans="1:1" ht="20.100000000000001" customHeight="1">
      <c r="A739" s="376"/>
    </row>
    <row r="740" spans="1:1" ht="20.100000000000001" customHeight="1">
      <c r="A740" s="376"/>
    </row>
    <row r="741" spans="1:1" ht="20.100000000000001" customHeight="1">
      <c r="A741" s="376"/>
    </row>
    <row r="742" spans="1:1" ht="20.100000000000001" customHeight="1">
      <c r="A742" s="376"/>
    </row>
    <row r="743" spans="1:1" ht="20.100000000000001" customHeight="1">
      <c r="A743" s="376"/>
    </row>
    <row r="744" spans="1:1" ht="20.100000000000001" customHeight="1">
      <c r="A744" s="376"/>
    </row>
    <row r="745" spans="1:1" ht="20.100000000000001" customHeight="1">
      <c r="A745" s="376"/>
    </row>
    <row r="746" spans="1:1" ht="20.100000000000001" customHeight="1">
      <c r="A746" s="376"/>
    </row>
    <row r="747" spans="1:1" ht="20.100000000000001" customHeight="1">
      <c r="A747" s="376"/>
    </row>
    <row r="748" spans="1:1" ht="20.100000000000001" customHeight="1">
      <c r="A748" s="376"/>
    </row>
    <row r="749" spans="1:1" ht="20.100000000000001" customHeight="1">
      <c r="A749" s="376"/>
    </row>
    <row r="750" spans="1:1" ht="20.100000000000001" customHeight="1">
      <c r="A750" s="376"/>
    </row>
    <row r="751" spans="1:1" ht="20.100000000000001" customHeight="1">
      <c r="A751" s="376"/>
    </row>
    <row r="752" spans="1:1" ht="20.100000000000001" customHeight="1">
      <c r="A752" s="376"/>
    </row>
    <row r="753" spans="1:1" ht="20.100000000000001" customHeight="1">
      <c r="A753" s="376"/>
    </row>
    <row r="754" spans="1:1" ht="20.100000000000001" customHeight="1">
      <c r="A754" s="376"/>
    </row>
    <row r="755" spans="1:1" ht="20.100000000000001" customHeight="1">
      <c r="A755" s="376"/>
    </row>
    <row r="756" spans="1:1" ht="20.100000000000001" customHeight="1">
      <c r="A756" s="376"/>
    </row>
    <row r="757" spans="1:1" ht="20.100000000000001" customHeight="1">
      <c r="A757" s="376"/>
    </row>
    <row r="758" spans="1:1" ht="20.100000000000001" customHeight="1">
      <c r="A758" s="376"/>
    </row>
    <row r="759" spans="1:1" ht="20.100000000000001" customHeight="1">
      <c r="A759" s="376"/>
    </row>
    <row r="760" spans="1:1" ht="20.100000000000001" customHeight="1">
      <c r="A760" s="376"/>
    </row>
    <row r="761" spans="1:1" ht="20.100000000000001" customHeight="1">
      <c r="A761" s="376"/>
    </row>
    <row r="762" spans="1:1" ht="20.100000000000001" customHeight="1">
      <c r="A762" s="376"/>
    </row>
    <row r="763" spans="1:1" ht="20.100000000000001" customHeight="1">
      <c r="A763" s="376"/>
    </row>
    <row r="764" spans="1:1" ht="20.100000000000001" customHeight="1">
      <c r="A764" s="376"/>
    </row>
    <row r="765" spans="1:1" ht="20.100000000000001" customHeight="1">
      <c r="A765" s="376"/>
    </row>
    <row r="766" spans="1:1" ht="20.100000000000001" customHeight="1">
      <c r="A766" s="376"/>
    </row>
    <row r="767" spans="1:1" ht="20.100000000000001" customHeight="1">
      <c r="A767" s="376"/>
    </row>
    <row r="768" spans="1:1" ht="20.100000000000001" customHeight="1">
      <c r="A768" s="376"/>
    </row>
    <row r="769" spans="1:1" ht="20.100000000000001" customHeight="1">
      <c r="A769" s="376"/>
    </row>
    <row r="770" spans="1:1" ht="20.100000000000001" customHeight="1">
      <c r="A770" s="376"/>
    </row>
    <row r="771" spans="1:1" ht="20.100000000000001" customHeight="1">
      <c r="A771" s="376"/>
    </row>
    <row r="772" spans="1:1" ht="20.100000000000001" customHeight="1">
      <c r="A772" s="376"/>
    </row>
    <row r="773" spans="1:1" ht="20.100000000000001" customHeight="1">
      <c r="A773" s="376"/>
    </row>
    <row r="774" spans="1:1" ht="20.100000000000001" customHeight="1">
      <c r="A774" s="376"/>
    </row>
    <row r="775" spans="1:1" ht="20.100000000000001" customHeight="1">
      <c r="A775" s="376"/>
    </row>
    <row r="776" spans="1:1" ht="20.100000000000001" customHeight="1">
      <c r="A776" s="376"/>
    </row>
    <row r="777" spans="1:1" ht="20.100000000000001" customHeight="1">
      <c r="A777" s="376"/>
    </row>
    <row r="778" spans="1:1" ht="20.100000000000001" customHeight="1">
      <c r="A778" s="376"/>
    </row>
    <row r="779" spans="1:1" ht="20.100000000000001" customHeight="1">
      <c r="A779" s="376"/>
    </row>
    <row r="780" spans="1:1" ht="20.100000000000001" customHeight="1">
      <c r="A780" s="376"/>
    </row>
    <row r="781" spans="1:1" ht="20.100000000000001" customHeight="1">
      <c r="A781" s="376"/>
    </row>
    <row r="782" spans="1:1" ht="20.100000000000001" customHeight="1">
      <c r="A782" s="376"/>
    </row>
    <row r="783" spans="1:1" ht="20.100000000000001" customHeight="1">
      <c r="A783" s="376"/>
    </row>
    <row r="784" spans="1:1" ht="20.100000000000001" customHeight="1">
      <c r="A784" s="376"/>
    </row>
    <row r="785" spans="1:1" ht="20.100000000000001" customHeight="1">
      <c r="A785" s="376"/>
    </row>
    <row r="786" spans="1:1" ht="20.100000000000001" customHeight="1">
      <c r="A786" s="376"/>
    </row>
    <row r="787" spans="1:1" ht="20.100000000000001" customHeight="1">
      <c r="A787" s="376"/>
    </row>
    <row r="788" spans="1:1" ht="20.100000000000001" customHeight="1">
      <c r="A788" s="376"/>
    </row>
    <row r="789" spans="1:1" ht="20.100000000000001" customHeight="1">
      <c r="A789" s="376"/>
    </row>
    <row r="790" spans="1:1" ht="20.100000000000001" customHeight="1">
      <c r="A790" s="376"/>
    </row>
    <row r="791" spans="1:1" ht="20.100000000000001" customHeight="1">
      <c r="A791" s="376"/>
    </row>
    <row r="792" spans="1:1" ht="20.100000000000001" customHeight="1">
      <c r="A792" s="376"/>
    </row>
    <row r="793" spans="1:1" ht="20.100000000000001" customHeight="1">
      <c r="A793" s="376"/>
    </row>
    <row r="794" spans="1:1" ht="20.100000000000001" customHeight="1">
      <c r="A794" s="376"/>
    </row>
    <row r="795" spans="1:1" ht="20.100000000000001" customHeight="1">
      <c r="A795" s="376"/>
    </row>
    <row r="796" spans="1:1" ht="20.100000000000001" customHeight="1">
      <c r="A796" s="376"/>
    </row>
    <row r="797" spans="1:1" ht="20.100000000000001" customHeight="1">
      <c r="A797" s="376"/>
    </row>
    <row r="798" spans="1:1" ht="20.100000000000001" customHeight="1">
      <c r="A798" s="376"/>
    </row>
    <row r="799" spans="1:1" ht="20.100000000000001" customHeight="1">
      <c r="A799" s="376"/>
    </row>
    <row r="800" spans="1:1" ht="20.100000000000001" customHeight="1">
      <c r="A800" s="376"/>
    </row>
    <row r="801" spans="1:1" ht="20.100000000000001" customHeight="1">
      <c r="A801" s="376"/>
    </row>
    <row r="802" spans="1:1" ht="20.100000000000001" customHeight="1">
      <c r="A802" s="376"/>
    </row>
    <row r="803" spans="1:1" ht="20.100000000000001" customHeight="1">
      <c r="A803" s="376"/>
    </row>
    <row r="804" spans="1:1" ht="20.100000000000001" customHeight="1">
      <c r="A804" s="376"/>
    </row>
    <row r="805" spans="1:1" ht="20.100000000000001" customHeight="1">
      <c r="A805" s="376"/>
    </row>
    <row r="806" spans="1:1" ht="20.100000000000001" customHeight="1">
      <c r="A806" s="376"/>
    </row>
    <row r="807" spans="1:1" ht="20.100000000000001" customHeight="1">
      <c r="A807" s="376"/>
    </row>
    <row r="808" spans="1:1" ht="20.100000000000001" customHeight="1">
      <c r="A808" s="376"/>
    </row>
    <row r="809" spans="1:1" ht="20.100000000000001" customHeight="1">
      <c r="A809" s="376"/>
    </row>
    <row r="810" spans="1:1" ht="20.100000000000001" customHeight="1">
      <c r="A810" s="376"/>
    </row>
    <row r="811" spans="1:1" ht="20.100000000000001" customHeight="1">
      <c r="A811" s="376"/>
    </row>
    <row r="812" spans="1:1" ht="20.100000000000001" customHeight="1">
      <c r="A812" s="376"/>
    </row>
    <row r="813" spans="1:1" ht="20.100000000000001" customHeight="1">
      <c r="A813" s="376"/>
    </row>
    <row r="814" spans="1:1" ht="20.100000000000001" customHeight="1">
      <c r="A814" s="376"/>
    </row>
    <row r="815" spans="1:1" ht="20.100000000000001" customHeight="1">
      <c r="A815" s="376"/>
    </row>
    <row r="816" spans="1:1" ht="20.100000000000001" customHeight="1">
      <c r="A816" s="376"/>
    </row>
    <row r="817" spans="1:1" ht="20.100000000000001" customHeight="1">
      <c r="A817" s="376"/>
    </row>
    <row r="818" spans="1:1" ht="20.100000000000001" customHeight="1">
      <c r="A818" s="376"/>
    </row>
    <row r="819" spans="1:1" ht="20.100000000000001" customHeight="1">
      <c r="A819" s="376"/>
    </row>
    <row r="820" spans="1:1" ht="20.100000000000001" customHeight="1">
      <c r="A820" s="376"/>
    </row>
    <row r="821" spans="1:1" ht="20.100000000000001" customHeight="1">
      <c r="A821" s="376"/>
    </row>
    <row r="822" spans="1:1" ht="20.100000000000001" customHeight="1">
      <c r="A822" s="376"/>
    </row>
    <row r="823" spans="1:1" ht="20.100000000000001" customHeight="1">
      <c r="A823" s="376"/>
    </row>
    <row r="824" spans="1:1" ht="20.100000000000001" customHeight="1">
      <c r="A824" s="376"/>
    </row>
    <row r="825" spans="1:1" ht="20.100000000000001" customHeight="1">
      <c r="A825" s="376"/>
    </row>
    <row r="826" spans="1:1" ht="20.100000000000001" customHeight="1">
      <c r="A826" s="376"/>
    </row>
    <row r="827" spans="1:1" ht="20.100000000000001" customHeight="1">
      <c r="A827" s="376"/>
    </row>
    <row r="828" spans="1:1" ht="20.100000000000001" customHeight="1">
      <c r="A828" s="376"/>
    </row>
    <row r="829" spans="1:1" ht="20.100000000000001" customHeight="1">
      <c r="A829" s="376"/>
    </row>
    <row r="830" spans="1:1" ht="20.100000000000001" customHeight="1">
      <c r="A830" s="376"/>
    </row>
    <row r="831" spans="1:1" ht="20.100000000000001" customHeight="1">
      <c r="A831" s="376"/>
    </row>
    <row r="832" spans="1:1" ht="20.100000000000001" customHeight="1">
      <c r="A832" s="376"/>
    </row>
    <row r="833" spans="1:1" ht="20.100000000000001" customHeight="1">
      <c r="A833" s="376"/>
    </row>
    <row r="834" spans="1:1" ht="20.100000000000001" customHeight="1">
      <c r="A834" s="376"/>
    </row>
    <row r="835" spans="1:1" ht="20.100000000000001" customHeight="1">
      <c r="A835" s="376"/>
    </row>
    <row r="836" spans="1:1" ht="20.100000000000001" customHeight="1">
      <c r="A836" s="376"/>
    </row>
    <row r="837" spans="1:1" ht="20.100000000000001" customHeight="1">
      <c r="A837" s="376"/>
    </row>
    <row r="838" spans="1:1" ht="20.100000000000001" customHeight="1">
      <c r="A838" s="376"/>
    </row>
    <row r="839" spans="1:1" ht="20.100000000000001" customHeight="1">
      <c r="A839" s="376"/>
    </row>
    <row r="840" spans="1:1" ht="20.100000000000001" customHeight="1">
      <c r="A840" s="376"/>
    </row>
    <row r="841" spans="1:1" ht="20.100000000000001" customHeight="1">
      <c r="A841" s="376"/>
    </row>
    <row r="842" spans="1:1" ht="20.100000000000001" customHeight="1">
      <c r="A842" s="376"/>
    </row>
    <row r="843" spans="1:1" ht="20.100000000000001" customHeight="1">
      <c r="A843" s="376"/>
    </row>
    <row r="844" spans="1:1" ht="20.100000000000001" customHeight="1">
      <c r="A844" s="376"/>
    </row>
    <row r="845" spans="1:1" ht="20.100000000000001" customHeight="1">
      <c r="A845" s="376"/>
    </row>
    <row r="846" spans="1:1" ht="20.100000000000001" customHeight="1">
      <c r="A846" s="376"/>
    </row>
    <row r="847" spans="1:1" ht="20.100000000000001" customHeight="1">
      <c r="A847" s="376"/>
    </row>
    <row r="848" spans="1:1" ht="20.100000000000001" customHeight="1">
      <c r="A848" s="376"/>
    </row>
    <row r="849" spans="1:1" ht="20.100000000000001" customHeight="1">
      <c r="A849" s="376"/>
    </row>
    <row r="850" spans="1:1" ht="20.100000000000001" customHeight="1">
      <c r="A850" s="376"/>
    </row>
    <row r="851" spans="1:1" ht="20.100000000000001" customHeight="1">
      <c r="A851" s="376"/>
    </row>
    <row r="852" spans="1:1" ht="20.100000000000001" customHeight="1">
      <c r="A852" s="376"/>
    </row>
    <row r="853" spans="1:1" ht="20.100000000000001" customHeight="1">
      <c r="A853" s="376"/>
    </row>
    <row r="854" spans="1:1" ht="20.100000000000001" customHeight="1">
      <c r="A854" s="376"/>
    </row>
    <row r="855" spans="1:1" ht="20.100000000000001" customHeight="1">
      <c r="A855" s="376"/>
    </row>
    <row r="856" spans="1:1" ht="20.100000000000001" customHeight="1">
      <c r="A856" s="376"/>
    </row>
    <row r="857" spans="1:1" ht="20.100000000000001" customHeight="1">
      <c r="A857" s="376"/>
    </row>
    <row r="858" spans="1:1" ht="20.100000000000001" customHeight="1">
      <c r="A858" s="376"/>
    </row>
    <row r="859" spans="1:1" ht="20.100000000000001" customHeight="1">
      <c r="A859" s="376"/>
    </row>
    <row r="860" spans="1:1" ht="20.100000000000001" customHeight="1">
      <c r="A860" s="376"/>
    </row>
    <row r="861" spans="1:1" ht="20.100000000000001" customHeight="1">
      <c r="A861" s="376"/>
    </row>
    <row r="862" spans="1:1" ht="20.100000000000001" customHeight="1">
      <c r="A862" s="376"/>
    </row>
    <row r="863" spans="1:1" ht="20.100000000000001" customHeight="1">
      <c r="A863" s="376"/>
    </row>
    <row r="864" spans="1:1" ht="20.100000000000001" customHeight="1">
      <c r="A864" s="376"/>
    </row>
    <row r="865" spans="1:1" ht="20.100000000000001" customHeight="1">
      <c r="A865" s="376"/>
    </row>
    <row r="866" spans="1:1" ht="20.100000000000001" customHeight="1">
      <c r="A866" s="376"/>
    </row>
    <row r="867" spans="1:1" ht="20.100000000000001" customHeight="1">
      <c r="A867" s="376"/>
    </row>
    <row r="868" spans="1:1" ht="20.100000000000001" customHeight="1">
      <c r="A868" s="376"/>
    </row>
    <row r="869" spans="1:1" ht="20.100000000000001" customHeight="1">
      <c r="A869" s="376"/>
    </row>
    <row r="870" spans="1:1" ht="20.100000000000001" customHeight="1">
      <c r="A870" s="376"/>
    </row>
    <row r="871" spans="1:1" ht="20.100000000000001" customHeight="1">
      <c r="A871" s="376"/>
    </row>
    <row r="872" spans="1:1" ht="20.100000000000001" customHeight="1">
      <c r="A872" s="376"/>
    </row>
    <row r="873" spans="1:1" ht="20.100000000000001" customHeight="1">
      <c r="A873" s="376"/>
    </row>
    <row r="874" spans="1:1" ht="20.100000000000001" customHeight="1">
      <c r="A874" s="376"/>
    </row>
    <row r="875" spans="1:1" ht="20.100000000000001" customHeight="1">
      <c r="A875" s="376"/>
    </row>
    <row r="876" spans="1:1" ht="20.100000000000001" customHeight="1">
      <c r="A876" s="376"/>
    </row>
    <row r="877" spans="1:1" ht="20.100000000000001" customHeight="1">
      <c r="A877" s="376"/>
    </row>
    <row r="878" spans="1:1" ht="20.100000000000001" customHeight="1">
      <c r="A878" s="376"/>
    </row>
    <row r="879" spans="1:1" ht="20.100000000000001" customHeight="1">
      <c r="A879" s="376"/>
    </row>
  </sheetData>
  <mergeCells count="25">
    <mergeCell ref="B11:D11"/>
    <mergeCell ref="E3:K3"/>
    <mergeCell ref="E4:K4"/>
    <mergeCell ref="E5:K5"/>
    <mergeCell ref="B8:D10"/>
    <mergeCell ref="E8:G8"/>
    <mergeCell ref="H8:H10"/>
    <mergeCell ref="I8:K8"/>
    <mergeCell ref="F9:F10"/>
    <mergeCell ref="G9:G10"/>
    <mergeCell ref="I9:I10"/>
    <mergeCell ref="J9:J10"/>
    <mergeCell ref="K9:K10"/>
    <mergeCell ref="C12:D12"/>
    <mergeCell ref="C14:D14"/>
    <mergeCell ref="C15:D15"/>
    <mergeCell ref="C16:D16"/>
    <mergeCell ref="B22:D22"/>
    <mergeCell ref="B12:B21"/>
    <mergeCell ref="B23:D23"/>
    <mergeCell ref="B56:D56"/>
    <mergeCell ref="E62:F62"/>
    <mergeCell ref="G62:H62"/>
    <mergeCell ref="E63:F63"/>
    <mergeCell ref="G63:H63"/>
  </mergeCells>
  <phoneticPr fontId="0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6">
    <tabColor rgb="FF92D050"/>
  </sheetPr>
  <dimension ref="A1:M879"/>
  <sheetViews>
    <sheetView zoomScaleNormal="100"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3.28515625" style="376" customWidth="1"/>
    <col min="264" max="264" width="10.28515625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3.28515625" style="376" customWidth="1"/>
    <col min="520" max="520" width="10.28515625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3.28515625" style="376" customWidth="1"/>
    <col min="776" max="776" width="10.28515625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3.28515625" style="376" customWidth="1"/>
    <col min="1032" max="1032" width="10.28515625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3.28515625" style="376" customWidth="1"/>
    <col min="1288" max="1288" width="10.28515625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3.28515625" style="376" customWidth="1"/>
    <col min="1544" max="1544" width="10.28515625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3.28515625" style="376" customWidth="1"/>
    <col min="1800" max="1800" width="10.28515625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3.28515625" style="376" customWidth="1"/>
    <col min="2056" max="2056" width="10.28515625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3.28515625" style="376" customWidth="1"/>
    <col min="2312" max="2312" width="10.28515625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3.28515625" style="376" customWidth="1"/>
    <col min="2568" max="2568" width="10.28515625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3.28515625" style="376" customWidth="1"/>
    <col min="2824" max="2824" width="10.28515625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3.28515625" style="376" customWidth="1"/>
    <col min="3080" max="3080" width="10.28515625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3.28515625" style="376" customWidth="1"/>
    <col min="3336" max="3336" width="10.28515625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3.28515625" style="376" customWidth="1"/>
    <col min="3592" max="3592" width="10.28515625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3.28515625" style="376" customWidth="1"/>
    <col min="3848" max="3848" width="10.28515625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3.28515625" style="376" customWidth="1"/>
    <col min="4104" max="4104" width="10.28515625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3.28515625" style="376" customWidth="1"/>
    <col min="4360" max="4360" width="10.28515625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3.28515625" style="376" customWidth="1"/>
    <col min="4616" max="4616" width="10.28515625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3.28515625" style="376" customWidth="1"/>
    <col min="4872" max="4872" width="10.28515625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3.28515625" style="376" customWidth="1"/>
    <col min="5128" max="5128" width="10.28515625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3.28515625" style="376" customWidth="1"/>
    <col min="5384" max="5384" width="10.28515625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3.28515625" style="376" customWidth="1"/>
    <col min="5640" max="5640" width="10.28515625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3.28515625" style="376" customWidth="1"/>
    <col min="5896" max="5896" width="10.28515625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3.28515625" style="376" customWidth="1"/>
    <col min="6152" max="6152" width="10.28515625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3.28515625" style="376" customWidth="1"/>
    <col min="6408" max="6408" width="10.28515625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3.28515625" style="376" customWidth="1"/>
    <col min="6664" max="6664" width="10.28515625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3.28515625" style="376" customWidth="1"/>
    <col min="6920" max="6920" width="10.28515625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3.28515625" style="376" customWidth="1"/>
    <col min="7176" max="7176" width="10.28515625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3.28515625" style="376" customWidth="1"/>
    <col min="7432" max="7432" width="10.28515625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3.28515625" style="376" customWidth="1"/>
    <col min="7688" max="7688" width="10.28515625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3.28515625" style="376" customWidth="1"/>
    <col min="7944" max="7944" width="10.28515625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3.28515625" style="376" customWidth="1"/>
    <col min="8200" max="8200" width="10.28515625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3.28515625" style="376" customWidth="1"/>
    <col min="8456" max="8456" width="10.28515625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3.28515625" style="376" customWidth="1"/>
    <col min="8712" max="8712" width="10.28515625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3.28515625" style="376" customWidth="1"/>
    <col min="8968" max="8968" width="10.28515625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3.28515625" style="376" customWidth="1"/>
    <col min="9224" max="9224" width="10.28515625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3.28515625" style="376" customWidth="1"/>
    <col min="9480" max="9480" width="10.28515625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3.28515625" style="376" customWidth="1"/>
    <col min="9736" max="9736" width="10.28515625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3.28515625" style="376" customWidth="1"/>
    <col min="9992" max="9992" width="10.28515625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3.28515625" style="376" customWidth="1"/>
    <col min="10248" max="10248" width="10.28515625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3.28515625" style="376" customWidth="1"/>
    <col min="10504" max="10504" width="10.28515625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3.28515625" style="376" customWidth="1"/>
    <col min="10760" max="10760" width="10.28515625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3.28515625" style="376" customWidth="1"/>
    <col min="11016" max="11016" width="10.28515625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3.28515625" style="376" customWidth="1"/>
    <col min="11272" max="11272" width="10.28515625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3.28515625" style="376" customWidth="1"/>
    <col min="11528" max="11528" width="10.28515625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3.28515625" style="376" customWidth="1"/>
    <col min="11784" max="11784" width="10.28515625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3.28515625" style="376" customWidth="1"/>
    <col min="12040" max="12040" width="10.28515625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3.28515625" style="376" customWidth="1"/>
    <col min="12296" max="12296" width="10.28515625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3.28515625" style="376" customWidth="1"/>
    <col min="12552" max="12552" width="10.28515625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3.28515625" style="376" customWidth="1"/>
    <col min="12808" max="12808" width="10.28515625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3.28515625" style="376" customWidth="1"/>
    <col min="13064" max="13064" width="10.28515625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3.28515625" style="376" customWidth="1"/>
    <col min="13320" max="13320" width="10.28515625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3.28515625" style="376" customWidth="1"/>
    <col min="13576" max="13576" width="10.28515625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3.28515625" style="376" customWidth="1"/>
    <col min="13832" max="13832" width="10.28515625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3.28515625" style="376" customWidth="1"/>
    <col min="14088" max="14088" width="10.28515625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3.28515625" style="376" customWidth="1"/>
    <col min="14344" max="14344" width="10.28515625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3.28515625" style="376" customWidth="1"/>
    <col min="14600" max="14600" width="10.28515625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3.28515625" style="376" customWidth="1"/>
    <col min="14856" max="14856" width="10.28515625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3.28515625" style="376" customWidth="1"/>
    <col min="15112" max="15112" width="10.28515625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3.28515625" style="376" customWidth="1"/>
    <col min="15368" max="15368" width="10.28515625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3.28515625" style="376" customWidth="1"/>
    <col min="15624" max="15624" width="10.28515625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3.28515625" style="376" customWidth="1"/>
    <col min="15880" max="15880" width="10.28515625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3.28515625" style="376" customWidth="1"/>
    <col min="16136" max="16136" width="10.28515625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474" t="s">
        <v>118</v>
      </c>
      <c r="B3" s="377" t="s">
        <v>3</v>
      </c>
      <c r="C3" s="375"/>
      <c r="D3" s="417" t="s">
        <v>85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422"/>
      <c r="B6" s="375"/>
      <c r="C6" s="379"/>
      <c r="D6" s="423"/>
      <c r="F6" s="424"/>
      <c r="G6" s="415" t="s">
        <v>4</v>
      </c>
      <c r="H6" s="482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407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427"/>
    </row>
    <row r="10" spans="1:13" ht="47.25" customHeight="1" thickBot="1">
      <c r="A10" s="402"/>
      <c r="B10" s="654"/>
      <c r="C10" s="655"/>
      <c r="D10" s="655"/>
      <c r="E10" s="262" t="s">
        <v>103</v>
      </c>
      <c r="F10" s="665"/>
      <c r="G10" s="665"/>
      <c r="H10" s="660"/>
      <c r="I10" s="670"/>
      <c r="J10" s="670"/>
      <c r="K10" s="670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/>
      <c r="F12" s="430">
        <v>105.07</v>
      </c>
      <c r="G12" s="431">
        <v>1639.39</v>
      </c>
      <c r="H12" s="429">
        <v>1744.46</v>
      </c>
      <c r="I12" s="432"/>
      <c r="J12" s="432"/>
      <c r="K12" s="432"/>
    </row>
    <row r="13" spans="1:13" ht="16.5" customHeight="1">
      <c r="A13" s="398">
        <v>2</v>
      </c>
      <c r="B13" s="635"/>
      <c r="C13" s="433" t="s">
        <v>167</v>
      </c>
      <c r="D13" s="381"/>
      <c r="E13" s="434"/>
      <c r="F13" s="435">
        <v>105.07</v>
      </c>
      <c r="G13" s="436">
        <v>1572.39</v>
      </c>
      <c r="H13" s="434">
        <v>1677.46</v>
      </c>
      <c r="I13" s="437"/>
      <c r="J13" s="437"/>
      <c r="K13" s="437"/>
    </row>
    <row r="14" spans="1:13" ht="16.5" customHeight="1">
      <c r="A14" s="398">
        <v>3</v>
      </c>
      <c r="B14" s="635"/>
      <c r="C14" s="639" t="s">
        <v>168</v>
      </c>
      <c r="D14" s="640"/>
      <c r="E14" s="438"/>
      <c r="F14" s="439"/>
      <c r="G14" s="440">
        <v>67</v>
      </c>
      <c r="H14" s="441">
        <v>67</v>
      </c>
      <c r="I14" s="442"/>
      <c r="J14" s="442"/>
      <c r="K14" s="442"/>
    </row>
    <row r="15" spans="1:13" ht="16.5" customHeight="1">
      <c r="A15" s="398">
        <v>4</v>
      </c>
      <c r="B15" s="635"/>
      <c r="C15" s="641" t="s">
        <v>13</v>
      </c>
      <c r="D15" s="642"/>
      <c r="E15" s="443"/>
      <c r="F15" s="444">
        <v>32.47</v>
      </c>
      <c r="G15" s="445"/>
      <c r="H15" s="443">
        <v>32.47</v>
      </c>
      <c r="I15" s="446"/>
      <c r="J15" s="446"/>
      <c r="K15" s="446"/>
    </row>
    <row r="16" spans="1:13" ht="30.6" customHeight="1">
      <c r="A16" s="398">
        <v>5</v>
      </c>
      <c r="B16" s="635"/>
      <c r="C16" s="643" t="s">
        <v>169</v>
      </c>
      <c r="D16" s="644"/>
      <c r="E16" s="434"/>
      <c r="F16" s="435"/>
      <c r="G16" s="436"/>
      <c r="H16" s="434"/>
      <c r="I16" s="437"/>
      <c r="J16" s="437"/>
      <c r="K16" s="437"/>
    </row>
    <row r="17" spans="1:11" ht="16.5" customHeight="1">
      <c r="A17" s="398">
        <v>6</v>
      </c>
      <c r="B17" s="635"/>
      <c r="C17" s="433" t="s">
        <v>170</v>
      </c>
      <c r="D17" s="382"/>
      <c r="E17" s="447"/>
      <c r="F17" s="448">
        <v>32.47</v>
      </c>
      <c r="G17" s="449"/>
      <c r="H17" s="447">
        <v>32.47</v>
      </c>
      <c r="I17" s="450"/>
      <c r="J17" s="450"/>
      <c r="K17" s="450"/>
    </row>
    <row r="18" spans="1:11" ht="16.5" customHeight="1">
      <c r="A18" s="398">
        <v>7</v>
      </c>
      <c r="B18" s="635"/>
      <c r="C18" s="404" t="s">
        <v>14</v>
      </c>
      <c r="D18" s="488"/>
      <c r="E18" s="443"/>
      <c r="F18" s="444"/>
      <c r="G18" s="445"/>
      <c r="H18" s="451"/>
      <c r="I18" s="446"/>
      <c r="J18" s="446"/>
      <c r="K18" s="446"/>
    </row>
    <row r="19" spans="1:11" ht="16.5" customHeight="1">
      <c r="A19" s="398">
        <v>8</v>
      </c>
      <c r="B19" s="635"/>
      <c r="C19" s="404" t="s">
        <v>15</v>
      </c>
      <c r="D19" s="488"/>
      <c r="E19" s="443"/>
      <c r="F19" s="444"/>
      <c r="G19" s="445"/>
      <c r="H19" s="443"/>
      <c r="I19" s="446"/>
      <c r="J19" s="446"/>
      <c r="K19" s="446"/>
    </row>
    <row r="20" spans="1:11" ht="16.5" customHeight="1">
      <c r="A20" s="398">
        <v>9</v>
      </c>
      <c r="B20" s="635"/>
      <c r="C20" s="404" t="s">
        <v>16</v>
      </c>
      <c r="D20" s="488"/>
      <c r="E20" s="443"/>
      <c r="F20" s="444"/>
      <c r="G20" s="445"/>
      <c r="H20" s="443"/>
      <c r="I20" s="446"/>
      <c r="J20" s="446"/>
      <c r="K20" s="446"/>
    </row>
    <row r="21" spans="1:11" ht="16.5" customHeight="1">
      <c r="A21" s="398">
        <v>10</v>
      </c>
      <c r="B21" s="636"/>
      <c r="C21" s="404" t="s">
        <v>17</v>
      </c>
      <c r="D21" s="488"/>
      <c r="E21" s="443"/>
      <c r="F21" s="444">
        <v>2.33</v>
      </c>
      <c r="G21" s="445">
        <v>3.47</v>
      </c>
      <c r="H21" s="443">
        <v>5.8</v>
      </c>
      <c r="I21" s="446"/>
      <c r="J21" s="446"/>
      <c r="K21" s="446"/>
    </row>
    <row r="22" spans="1:11" ht="16.5" customHeight="1">
      <c r="A22" s="398">
        <v>11</v>
      </c>
      <c r="B22" s="623" t="s">
        <v>171</v>
      </c>
      <c r="C22" s="624"/>
      <c r="D22" s="624"/>
      <c r="E22" s="452"/>
      <c r="F22" s="453"/>
      <c r="G22" s="454"/>
      <c r="H22" s="452"/>
      <c r="I22" s="455"/>
      <c r="J22" s="455"/>
      <c r="K22" s="455"/>
    </row>
    <row r="23" spans="1:11" ht="16.5" customHeight="1">
      <c r="A23" s="398">
        <v>12</v>
      </c>
      <c r="B23" s="625" t="s">
        <v>18</v>
      </c>
      <c r="C23" s="626"/>
      <c r="D23" s="626"/>
      <c r="E23" s="443"/>
      <c r="F23" s="443"/>
      <c r="G23" s="443"/>
      <c r="H23" s="443"/>
      <c r="I23" s="443"/>
      <c r="J23" s="443"/>
      <c r="K23" s="443">
        <v>0.68</v>
      </c>
    </row>
    <row r="24" spans="1:11" ht="16.5" customHeight="1">
      <c r="A24" s="398">
        <v>13</v>
      </c>
      <c r="B24" s="383"/>
      <c r="C24" s="384"/>
      <c r="D24" s="408" t="s">
        <v>172</v>
      </c>
      <c r="E24" s="434"/>
      <c r="F24" s="435"/>
      <c r="G24" s="436"/>
      <c r="H24" s="434"/>
      <c r="I24" s="457"/>
      <c r="J24" s="457"/>
      <c r="K24" s="457">
        <v>0.14000000000000001</v>
      </c>
    </row>
    <row r="25" spans="1:11" ht="16.5" customHeight="1">
      <c r="A25" s="398">
        <v>14</v>
      </c>
      <c r="B25" s="385"/>
      <c r="D25" s="389" t="s">
        <v>173</v>
      </c>
      <c r="E25" s="447"/>
      <c r="F25" s="448"/>
      <c r="G25" s="449"/>
      <c r="H25" s="447"/>
      <c r="I25" s="458"/>
      <c r="J25" s="458"/>
      <c r="K25" s="458">
        <v>0.54</v>
      </c>
    </row>
    <row r="26" spans="1:11" ht="16.5" customHeight="1">
      <c r="A26" s="398">
        <v>15</v>
      </c>
      <c r="B26" s="386" t="s">
        <v>174</v>
      </c>
      <c r="C26" s="387"/>
      <c r="D26" s="387"/>
      <c r="E26" s="443"/>
      <c r="F26" s="444"/>
      <c r="G26" s="445"/>
      <c r="H26" s="443"/>
      <c r="I26" s="456"/>
      <c r="J26" s="456"/>
      <c r="K26" s="456">
        <v>0.9</v>
      </c>
    </row>
    <row r="27" spans="1:11" ht="16.5" customHeight="1">
      <c r="A27" s="398">
        <v>16</v>
      </c>
      <c r="B27" s="386" t="s">
        <v>19</v>
      </c>
      <c r="C27" s="387"/>
      <c r="D27" s="387"/>
      <c r="E27" s="443"/>
      <c r="F27" s="444"/>
      <c r="G27" s="445"/>
      <c r="H27" s="443"/>
      <c r="I27" s="456"/>
      <c r="J27" s="456"/>
      <c r="K27" s="456">
        <v>0.34</v>
      </c>
    </row>
    <row r="28" spans="1:11" ht="16.5" customHeight="1">
      <c r="A28" s="398">
        <v>17</v>
      </c>
      <c r="B28" s="403" t="s">
        <v>20</v>
      </c>
      <c r="C28" s="488"/>
      <c r="D28" s="488"/>
      <c r="E28" s="443"/>
      <c r="F28" s="444"/>
      <c r="G28" s="445"/>
      <c r="H28" s="443"/>
      <c r="I28" s="456"/>
      <c r="J28" s="456"/>
      <c r="K28" s="456">
        <v>0.3</v>
      </c>
    </row>
    <row r="29" spans="1:11" ht="16.5" customHeight="1">
      <c r="A29" s="398">
        <v>18</v>
      </c>
      <c r="B29" s="388" t="s">
        <v>175</v>
      </c>
      <c r="C29" s="389"/>
      <c r="D29" s="389"/>
      <c r="E29" s="443"/>
      <c r="F29" s="444"/>
      <c r="G29" s="445"/>
      <c r="H29" s="443"/>
      <c r="I29" s="456"/>
      <c r="J29" s="456"/>
      <c r="K29" s="456"/>
    </row>
    <row r="30" spans="1:11" ht="16.5" customHeight="1">
      <c r="A30" s="398">
        <v>19</v>
      </c>
      <c r="B30" s="403" t="s">
        <v>176</v>
      </c>
      <c r="C30" s="488"/>
      <c r="D30" s="488"/>
      <c r="E30" s="443"/>
      <c r="F30" s="444"/>
      <c r="G30" s="445"/>
      <c r="H30" s="443"/>
      <c r="I30" s="456"/>
      <c r="J30" s="456"/>
      <c r="K30" s="456"/>
    </row>
    <row r="31" spans="1:11" ht="16.5" customHeight="1">
      <c r="A31" s="398">
        <v>20</v>
      </c>
      <c r="B31" s="386" t="s">
        <v>21</v>
      </c>
      <c r="C31" s="387"/>
      <c r="D31" s="387"/>
      <c r="E31" s="443"/>
      <c r="F31" s="444"/>
      <c r="G31" s="445"/>
      <c r="H31" s="443"/>
      <c r="I31" s="456"/>
      <c r="J31" s="456"/>
      <c r="K31" s="456">
        <v>0.72</v>
      </c>
    </row>
    <row r="32" spans="1:11" ht="16.5" customHeight="1">
      <c r="A32" s="398">
        <v>21</v>
      </c>
      <c r="B32" s="403" t="s">
        <v>22</v>
      </c>
      <c r="C32" s="488"/>
      <c r="D32" s="488"/>
      <c r="E32" s="443"/>
      <c r="F32" s="444">
        <v>0.3</v>
      </c>
      <c r="G32" s="445"/>
      <c r="H32" s="443">
        <v>0.3</v>
      </c>
      <c r="I32" s="456"/>
      <c r="J32" s="456"/>
      <c r="K32" s="456"/>
    </row>
    <row r="33" spans="1:11" ht="16.5" customHeight="1">
      <c r="A33" s="398">
        <v>22</v>
      </c>
      <c r="B33" s="388" t="s">
        <v>177</v>
      </c>
      <c r="C33" s="389"/>
      <c r="D33" s="389"/>
      <c r="E33" s="443"/>
      <c r="F33" s="444"/>
      <c r="G33" s="445"/>
      <c r="H33" s="443"/>
      <c r="I33" s="456"/>
      <c r="J33" s="456"/>
      <c r="K33" s="456"/>
    </row>
    <row r="34" spans="1:11" ht="16.5" customHeight="1">
      <c r="A34" s="398">
        <v>23</v>
      </c>
      <c r="B34" s="403" t="s">
        <v>23</v>
      </c>
      <c r="C34" s="488"/>
      <c r="D34" s="488"/>
      <c r="E34" s="443"/>
      <c r="F34" s="444"/>
      <c r="G34" s="445"/>
      <c r="H34" s="443"/>
      <c r="I34" s="456"/>
      <c r="J34" s="456"/>
      <c r="K34" s="456"/>
    </row>
    <row r="35" spans="1:11" ht="16.5" customHeight="1">
      <c r="A35" s="398">
        <v>24</v>
      </c>
      <c r="B35" s="403" t="s">
        <v>24</v>
      </c>
      <c r="C35" s="488"/>
      <c r="D35" s="488"/>
      <c r="E35" s="443"/>
      <c r="F35" s="444"/>
      <c r="G35" s="445"/>
      <c r="H35" s="443"/>
      <c r="I35" s="456"/>
      <c r="J35" s="456"/>
      <c r="K35" s="456"/>
    </row>
    <row r="36" spans="1:11" ht="16.5" customHeight="1">
      <c r="A36" s="398">
        <v>25</v>
      </c>
      <c r="B36" s="403" t="s">
        <v>25</v>
      </c>
      <c r="C36" s="488"/>
      <c r="D36" s="488"/>
      <c r="E36" s="443"/>
      <c r="F36" s="444"/>
      <c r="G36" s="445"/>
      <c r="H36" s="443"/>
      <c r="I36" s="456"/>
      <c r="J36" s="456"/>
      <c r="K36" s="456"/>
    </row>
    <row r="37" spans="1:11" ht="16.5" customHeight="1">
      <c r="A37" s="398">
        <v>26</v>
      </c>
      <c r="B37" s="403" t="s">
        <v>26</v>
      </c>
      <c r="C37" s="488"/>
      <c r="D37" s="488"/>
      <c r="E37" s="443"/>
      <c r="F37" s="444"/>
      <c r="G37" s="445"/>
      <c r="H37" s="443"/>
      <c r="I37" s="456"/>
      <c r="J37" s="456"/>
      <c r="K37" s="456"/>
    </row>
    <row r="38" spans="1:11" ht="16.5" customHeight="1">
      <c r="A38" s="398">
        <v>27</v>
      </c>
      <c r="B38" s="403" t="s">
        <v>27</v>
      </c>
      <c r="C38" s="488"/>
      <c r="D38" s="488"/>
      <c r="E38" s="443"/>
      <c r="F38" s="444"/>
      <c r="G38" s="445"/>
      <c r="H38" s="443"/>
      <c r="I38" s="456"/>
      <c r="J38" s="456"/>
      <c r="K38" s="456"/>
    </row>
    <row r="39" spans="1:11" ht="16.5" customHeight="1">
      <c r="A39" s="398">
        <v>28</v>
      </c>
      <c r="B39" s="403" t="s">
        <v>28</v>
      </c>
      <c r="C39" s="488"/>
      <c r="D39" s="488"/>
      <c r="E39" s="443"/>
      <c r="F39" s="444"/>
      <c r="G39" s="445"/>
      <c r="H39" s="443"/>
      <c r="I39" s="456"/>
      <c r="J39" s="456"/>
      <c r="K39" s="456"/>
    </row>
    <row r="40" spans="1:11" ht="16.5" customHeight="1">
      <c r="A40" s="398">
        <v>29</v>
      </c>
      <c r="B40" s="403" t="s">
        <v>29</v>
      </c>
      <c r="C40" s="488"/>
      <c r="D40" s="488"/>
      <c r="E40" s="443"/>
      <c r="F40" s="444"/>
      <c r="G40" s="445"/>
      <c r="H40" s="443"/>
      <c r="I40" s="456"/>
      <c r="J40" s="456"/>
      <c r="K40" s="456"/>
    </row>
    <row r="41" spans="1:11" ht="16.5" customHeight="1">
      <c r="A41" s="398">
        <v>30</v>
      </c>
      <c r="B41" s="403" t="s">
        <v>30</v>
      </c>
      <c r="C41" s="488"/>
      <c r="D41" s="488"/>
      <c r="E41" s="443"/>
      <c r="F41" s="444"/>
      <c r="G41" s="445"/>
      <c r="H41" s="443"/>
      <c r="I41" s="456"/>
      <c r="J41" s="456"/>
      <c r="K41" s="456"/>
    </row>
    <row r="42" spans="1:11" ht="16.5" customHeight="1">
      <c r="A42" s="398">
        <v>31</v>
      </c>
      <c r="B42" s="403" t="s">
        <v>33</v>
      </c>
      <c r="C42" s="488"/>
      <c r="D42" s="488"/>
      <c r="E42" s="443"/>
      <c r="F42" s="444"/>
      <c r="G42" s="445"/>
      <c r="H42" s="443"/>
      <c r="I42" s="456"/>
      <c r="J42" s="456"/>
      <c r="K42" s="456"/>
    </row>
    <row r="43" spans="1:11" ht="16.5" customHeight="1">
      <c r="A43" s="398">
        <v>32</v>
      </c>
      <c r="B43" s="403" t="s">
        <v>32</v>
      </c>
      <c r="C43" s="488"/>
      <c r="D43" s="488"/>
      <c r="E43" s="443"/>
      <c r="F43" s="444"/>
      <c r="G43" s="445"/>
      <c r="H43" s="443"/>
      <c r="I43" s="456"/>
      <c r="J43" s="456"/>
      <c r="K43" s="456"/>
    </row>
    <row r="44" spans="1:11" ht="16.5" customHeight="1">
      <c r="A44" s="398">
        <v>33</v>
      </c>
      <c r="B44" s="403" t="s">
        <v>31</v>
      </c>
      <c r="C44" s="488"/>
      <c r="D44" s="488"/>
      <c r="E44" s="443"/>
      <c r="F44" s="444"/>
      <c r="G44" s="445"/>
      <c r="H44" s="443"/>
      <c r="I44" s="456"/>
      <c r="J44" s="456"/>
      <c r="K44" s="456"/>
    </row>
    <row r="45" spans="1:11" ht="16.5" customHeight="1">
      <c r="A45" s="398">
        <v>34</v>
      </c>
      <c r="B45" s="403" t="s">
        <v>178</v>
      </c>
      <c r="C45" s="488"/>
      <c r="D45" s="488"/>
      <c r="E45" s="443"/>
      <c r="F45" s="444"/>
      <c r="G45" s="445"/>
      <c r="H45" s="443"/>
      <c r="I45" s="456"/>
      <c r="J45" s="456"/>
      <c r="K45" s="456"/>
    </row>
    <row r="46" spans="1:11" ht="16.5" customHeight="1">
      <c r="A46" s="398">
        <v>35</v>
      </c>
      <c r="B46" s="403" t="s">
        <v>179</v>
      </c>
      <c r="C46" s="488"/>
      <c r="D46" s="488"/>
      <c r="E46" s="443"/>
      <c r="F46" s="444"/>
      <c r="G46" s="445"/>
      <c r="H46" s="443"/>
      <c r="I46" s="456"/>
      <c r="J46" s="456"/>
      <c r="K46" s="456"/>
    </row>
    <row r="47" spans="1:11" ht="16.5" customHeight="1">
      <c r="A47" s="398">
        <v>36</v>
      </c>
      <c r="B47" s="403" t="s">
        <v>154</v>
      </c>
      <c r="C47" s="488"/>
      <c r="D47" s="488"/>
      <c r="E47" s="443"/>
      <c r="F47" s="444"/>
      <c r="G47" s="445"/>
      <c r="H47" s="451"/>
      <c r="I47" s="456"/>
      <c r="J47" s="456"/>
      <c r="K47" s="456"/>
    </row>
    <row r="48" spans="1:11" ht="16.5" customHeight="1">
      <c r="A48" s="398">
        <v>37</v>
      </c>
      <c r="B48" s="403" t="s">
        <v>34</v>
      </c>
      <c r="C48" s="488"/>
      <c r="D48" s="488"/>
      <c r="E48" s="443"/>
      <c r="F48" s="444">
        <v>4.8099999999999996</v>
      </c>
      <c r="G48" s="445"/>
      <c r="H48" s="459">
        <v>4.8099999999999996</v>
      </c>
      <c r="I48" s="456"/>
      <c r="J48" s="456"/>
      <c r="K48" s="456"/>
    </row>
    <row r="49" spans="1:12" ht="16.5" customHeight="1">
      <c r="A49" s="398">
        <v>38</v>
      </c>
      <c r="B49" s="403" t="s">
        <v>35</v>
      </c>
      <c r="C49" s="488"/>
      <c r="D49" s="488"/>
      <c r="E49" s="443"/>
      <c r="F49" s="444"/>
      <c r="G49" s="445"/>
      <c r="H49" s="443"/>
      <c r="I49" s="456"/>
      <c r="J49" s="456"/>
      <c r="K49" s="456"/>
    </row>
    <row r="50" spans="1:12" ht="16.5" customHeight="1">
      <c r="A50" s="398">
        <v>39</v>
      </c>
      <c r="B50" s="403" t="s">
        <v>36</v>
      </c>
      <c r="C50" s="488"/>
      <c r="D50" s="488"/>
      <c r="E50" s="443"/>
      <c r="F50" s="444"/>
      <c r="G50" s="445"/>
      <c r="H50" s="443"/>
      <c r="I50" s="456"/>
      <c r="J50" s="456"/>
      <c r="K50" s="456"/>
    </row>
    <row r="51" spans="1:12" ht="16.5" customHeight="1">
      <c r="A51" s="398">
        <v>40</v>
      </c>
      <c r="B51" s="403" t="s">
        <v>37</v>
      </c>
      <c r="C51" s="488"/>
      <c r="D51" s="488"/>
      <c r="E51" s="443"/>
      <c r="F51" s="444"/>
      <c r="G51" s="445"/>
      <c r="H51" s="443"/>
      <c r="I51" s="456"/>
      <c r="J51" s="456"/>
      <c r="K51" s="456"/>
    </row>
    <row r="52" spans="1:12" ht="16.5" customHeight="1">
      <c r="A52" s="398">
        <v>41</v>
      </c>
      <c r="B52" s="403" t="s">
        <v>38</v>
      </c>
      <c r="C52" s="488"/>
      <c r="D52" s="488"/>
      <c r="E52" s="443"/>
      <c r="F52" s="444"/>
      <c r="G52" s="445"/>
      <c r="H52" s="443"/>
      <c r="I52" s="456"/>
      <c r="J52" s="456"/>
      <c r="K52" s="456"/>
    </row>
    <row r="53" spans="1:12" ht="16.5" customHeight="1">
      <c r="A53" s="398">
        <v>42</v>
      </c>
      <c r="B53" s="403" t="s">
        <v>39</v>
      </c>
      <c r="C53" s="488"/>
      <c r="D53" s="488"/>
      <c r="E53" s="443"/>
      <c r="F53" s="444"/>
      <c r="G53" s="445"/>
      <c r="H53" s="443"/>
      <c r="I53" s="456"/>
      <c r="J53" s="456"/>
      <c r="K53" s="456"/>
    </row>
    <row r="54" spans="1:12" ht="16.5" customHeight="1">
      <c r="A54" s="398">
        <v>43</v>
      </c>
      <c r="B54" s="403" t="s">
        <v>180</v>
      </c>
      <c r="C54" s="488"/>
      <c r="D54" s="488"/>
      <c r="E54" s="443"/>
      <c r="F54" s="444"/>
      <c r="G54" s="445"/>
      <c r="H54" s="443"/>
      <c r="I54" s="456"/>
      <c r="J54" s="456"/>
      <c r="K54" s="456"/>
    </row>
    <row r="55" spans="1:12" ht="16.5" customHeight="1">
      <c r="A55" s="398">
        <v>44</v>
      </c>
      <c r="B55" s="585" t="s">
        <v>212</v>
      </c>
      <c r="C55" s="405"/>
      <c r="D55" s="405"/>
      <c r="E55" s="443"/>
      <c r="F55" s="444"/>
      <c r="G55" s="445"/>
      <c r="H55" s="443"/>
      <c r="I55" s="456"/>
      <c r="J55" s="456"/>
      <c r="K55" s="456"/>
    </row>
    <row r="56" spans="1:12" ht="16.5" customHeight="1" thickBot="1">
      <c r="A56" s="399">
        <v>45</v>
      </c>
      <c r="B56" s="390"/>
      <c r="C56" s="391"/>
      <c r="D56" s="391"/>
      <c r="E56" s="476"/>
      <c r="F56" s="477"/>
      <c r="G56" s="478"/>
      <c r="H56" s="476"/>
      <c r="I56" s="479"/>
      <c r="J56" s="479"/>
      <c r="K56" s="479"/>
    </row>
    <row r="57" spans="1:12" ht="7.5" customHeight="1">
      <c r="A57" s="400"/>
      <c r="B57" s="409"/>
      <c r="C57" s="392"/>
      <c r="D57" s="392"/>
      <c r="E57" s="583"/>
      <c r="F57" s="583"/>
      <c r="G57" s="583"/>
      <c r="H57" s="583"/>
      <c r="I57" s="583"/>
      <c r="J57" s="583"/>
      <c r="K57" s="583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1787.8400000000001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 t="s">
        <v>250</v>
      </c>
      <c r="F60" s="414" t="s">
        <v>40</v>
      </c>
      <c r="G60" s="491" t="s">
        <v>234</v>
      </c>
      <c r="H60" s="469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30" t="s">
        <v>188</v>
      </c>
      <c r="H63" s="631"/>
    </row>
    <row r="65" spans="1:1" ht="20.100000000000001" customHeight="1">
      <c r="A65" s="376"/>
    </row>
    <row r="66" spans="1:1" ht="20.100000000000001" customHeight="1">
      <c r="A66" s="376"/>
    </row>
    <row r="67" spans="1:1" ht="20.100000000000001" customHeight="1">
      <c r="A67" s="376"/>
    </row>
    <row r="68" spans="1:1" ht="20.100000000000001" customHeight="1">
      <c r="A68" s="376"/>
    </row>
    <row r="69" spans="1:1" ht="20.100000000000001" customHeight="1">
      <c r="A69" s="376"/>
    </row>
    <row r="70" spans="1:1" ht="20.100000000000001" customHeight="1">
      <c r="A70" s="376"/>
    </row>
    <row r="71" spans="1:1" ht="20.100000000000001" customHeight="1">
      <c r="A71" s="376"/>
    </row>
    <row r="72" spans="1:1" ht="20.100000000000001" customHeight="1">
      <c r="A72" s="376"/>
    </row>
    <row r="73" spans="1:1" ht="20.100000000000001" customHeight="1">
      <c r="A73" s="376"/>
    </row>
    <row r="74" spans="1:1" ht="20.100000000000001" customHeight="1">
      <c r="A74" s="376"/>
    </row>
    <row r="75" spans="1:1" ht="20.100000000000001" customHeight="1">
      <c r="A75" s="376"/>
    </row>
    <row r="76" spans="1:1" ht="20.100000000000001" customHeight="1">
      <c r="A76" s="376"/>
    </row>
    <row r="77" spans="1:1" ht="20.100000000000001" customHeight="1">
      <c r="A77" s="376"/>
    </row>
    <row r="78" spans="1:1" ht="20.100000000000001" customHeight="1">
      <c r="A78" s="376"/>
    </row>
    <row r="79" spans="1:1" ht="20.100000000000001" customHeight="1">
      <c r="A79" s="376"/>
    </row>
    <row r="80" spans="1:1" ht="20.100000000000001" customHeight="1">
      <c r="A80" s="376"/>
    </row>
    <row r="81" spans="1:1" ht="20.100000000000001" customHeight="1">
      <c r="A81" s="376"/>
    </row>
    <row r="82" spans="1:1" ht="20.100000000000001" customHeight="1">
      <c r="A82" s="376"/>
    </row>
    <row r="83" spans="1:1" ht="20.100000000000001" customHeight="1">
      <c r="A83" s="376"/>
    </row>
    <row r="84" spans="1:1" ht="20.100000000000001" customHeight="1">
      <c r="A84" s="376"/>
    </row>
    <row r="85" spans="1:1" ht="20.100000000000001" customHeight="1">
      <c r="A85" s="376"/>
    </row>
    <row r="86" spans="1:1" ht="20.100000000000001" customHeight="1">
      <c r="A86" s="376"/>
    </row>
    <row r="87" spans="1:1" ht="20.100000000000001" customHeight="1">
      <c r="A87" s="376"/>
    </row>
    <row r="88" spans="1:1" ht="20.100000000000001" customHeight="1">
      <c r="A88" s="376"/>
    </row>
    <row r="89" spans="1:1" ht="20.100000000000001" customHeight="1">
      <c r="A89" s="376"/>
    </row>
    <row r="90" spans="1:1" ht="20.100000000000001" customHeight="1">
      <c r="A90" s="376"/>
    </row>
    <row r="91" spans="1:1" ht="20.100000000000001" customHeight="1">
      <c r="A91" s="376"/>
    </row>
    <row r="92" spans="1:1" ht="20.100000000000001" customHeight="1">
      <c r="A92" s="376"/>
    </row>
    <row r="93" spans="1:1" ht="20.100000000000001" customHeight="1">
      <c r="A93" s="376"/>
    </row>
    <row r="94" spans="1:1" ht="20.100000000000001" customHeight="1">
      <c r="A94" s="376"/>
    </row>
    <row r="95" spans="1:1" ht="20.100000000000001" customHeight="1">
      <c r="A95" s="376"/>
    </row>
    <row r="96" spans="1:1" ht="20.100000000000001" customHeight="1">
      <c r="A96" s="376"/>
    </row>
    <row r="97" spans="1:1" ht="20.100000000000001" customHeight="1">
      <c r="A97" s="376"/>
    </row>
    <row r="98" spans="1:1" ht="20.100000000000001" customHeight="1">
      <c r="A98" s="376"/>
    </row>
    <row r="99" spans="1:1" ht="20.100000000000001" customHeight="1">
      <c r="A99" s="376"/>
    </row>
    <row r="100" spans="1:1" ht="20.100000000000001" customHeight="1">
      <c r="A100" s="376"/>
    </row>
    <row r="101" spans="1:1" ht="20.100000000000001" customHeight="1">
      <c r="A101" s="376"/>
    </row>
    <row r="102" spans="1:1" ht="20.100000000000001" customHeight="1">
      <c r="A102" s="376"/>
    </row>
    <row r="103" spans="1:1" ht="20.100000000000001" customHeight="1">
      <c r="A103" s="376"/>
    </row>
    <row r="104" spans="1:1" ht="20.100000000000001" customHeight="1">
      <c r="A104" s="376"/>
    </row>
    <row r="105" spans="1:1" ht="20.100000000000001" customHeight="1">
      <c r="A105" s="376"/>
    </row>
    <row r="106" spans="1:1" ht="20.100000000000001" customHeight="1">
      <c r="A106" s="376"/>
    </row>
    <row r="107" spans="1:1" ht="20.100000000000001" customHeight="1">
      <c r="A107" s="376"/>
    </row>
    <row r="108" spans="1:1" ht="20.100000000000001" customHeight="1">
      <c r="A108" s="376"/>
    </row>
    <row r="109" spans="1:1" ht="20.100000000000001" customHeight="1">
      <c r="A109" s="376"/>
    </row>
    <row r="110" spans="1:1" ht="20.100000000000001" customHeight="1">
      <c r="A110" s="376"/>
    </row>
    <row r="111" spans="1:1" ht="20.100000000000001" customHeight="1">
      <c r="A111" s="376"/>
    </row>
    <row r="112" spans="1:1" ht="20.100000000000001" customHeight="1">
      <c r="A112" s="376"/>
    </row>
    <row r="113" spans="1:1" ht="20.100000000000001" customHeight="1">
      <c r="A113" s="376"/>
    </row>
    <row r="114" spans="1:1" ht="20.100000000000001" customHeight="1">
      <c r="A114" s="376"/>
    </row>
    <row r="115" spans="1:1" ht="20.100000000000001" customHeight="1">
      <c r="A115" s="376"/>
    </row>
    <row r="116" spans="1:1" ht="20.100000000000001" customHeight="1">
      <c r="A116" s="376"/>
    </row>
    <row r="117" spans="1:1" ht="20.100000000000001" customHeight="1">
      <c r="A117" s="376"/>
    </row>
    <row r="118" spans="1:1" ht="20.100000000000001" customHeight="1">
      <c r="A118" s="376"/>
    </row>
    <row r="119" spans="1:1" ht="20.100000000000001" customHeight="1">
      <c r="A119" s="376"/>
    </row>
    <row r="120" spans="1:1" ht="20.100000000000001" customHeight="1">
      <c r="A120" s="376"/>
    </row>
    <row r="121" spans="1:1" ht="20.100000000000001" customHeight="1">
      <c r="A121" s="376"/>
    </row>
    <row r="122" spans="1:1" ht="20.100000000000001" customHeight="1">
      <c r="A122" s="376"/>
    </row>
    <row r="123" spans="1:1" ht="20.100000000000001" customHeight="1">
      <c r="A123" s="376"/>
    </row>
    <row r="124" spans="1:1" ht="20.100000000000001" customHeight="1">
      <c r="A124" s="376"/>
    </row>
    <row r="125" spans="1:1" ht="20.100000000000001" customHeight="1">
      <c r="A125" s="376"/>
    </row>
    <row r="126" spans="1:1" ht="20.100000000000001" customHeight="1">
      <c r="A126" s="376"/>
    </row>
    <row r="127" spans="1:1" ht="20.100000000000001" customHeight="1">
      <c r="A127" s="376"/>
    </row>
    <row r="128" spans="1:1" ht="20.100000000000001" customHeight="1">
      <c r="A128" s="376"/>
    </row>
    <row r="129" spans="1:1" ht="20.100000000000001" customHeight="1">
      <c r="A129" s="376"/>
    </row>
    <row r="130" spans="1:1" ht="20.100000000000001" customHeight="1">
      <c r="A130" s="376"/>
    </row>
    <row r="131" spans="1:1" ht="20.100000000000001" customHeight="1">
      <c r="A131" s="376"/>
    </row>
    <row r="132" spans="1:1" ht="20.100000000000001" customHeight="1">
      <c r="A132" s="376"/>
    </row>
    <row r="133" spans="1:1" ht="20.100000000000001" customHeight="1">
      <c r="A133" s="376"/>
    </row>
    <row r="134" spans="1:1" ht="20.100000000000001" customHeight="1">
      <c r="A134" s="376"/>
    </row>
    <row r="135" spans="1:1" ht="20.100000000000001" customHeight="1">
      <c r="A135" s="376"/>
    </row>
    <row r="136" spans="1:1" ht="20.100000000000001" customHeight="1">
      <c r="A136" s="376"/>
    </row>
    <row r="137" spans="1:1" ht="20.100000000000001" customHeight="1">
      <c r="A137" s="376"/>
    </row>
    <row r="138" spans="1:1" ht="20.100000000000001" customHeight="1">
      <c r="A138" s="376"/>
    </row>
    <row r="139" spans="1:1" ht="20.100000000000001" customHeight="1">
      <c r="A139" s="376"/>
    </row>
    <row r="140" spans="1:1" ht="20.100000000000001" customHeight="1">
      <c r="A140" s="376"/>
    </row>
    <row r="141" spans="1:1" ht="20.100000000000001" customHeight="1">
      <c r="A141" s="376"/>
    </row>
    <row r="142" spans="1:1" ht="20.100000000000001" customHeight="1">
      <c r="A142" s="376"/>
    </row>
    <row r="143" spans="1:1" ht="20.100000000000001" customHeight="1">
      <c r="A143" s="376"/>
    </row>
    <row r="144" spans="1:1" ht="20.100000000000001" customHeight="1">
      <c r="A144" s="376"/>
    </row>
    <row r="145" spans="1:1" ht="20.100000000000001" customHeight="1">
      <c r="A145" s="376"/>
    </row>
    <row r="146" spans="1:1" ht="20.100000000000001" customHeight="1">
      <c r="A146" s="376"/>
    </row>
    <row r="147" spans="1:1" ht="20.100000000000001" customHeight="1">
      <c r="A147" s="376"/>
    </row>
    <row r="148" spans="1:1" ht="20.100000000000001" customHeight="1">
      <c r="A148" s="376"/>
    </row>
    <row r="149" spans="1:1" ht="20.100000000000001" customHeight="1">
      <c r="A149" s="376"/>
    </row>
    <row r="150" spans="1:1" ht="20.100000000000001" customHeight="1">
      <c r="A150" s="376"/>
    </row>
    <row r="151" spans="1:1" ht="20.100000000000001" customHeight="1">
      <c r="A151" s="376"/>
    </row>
    <row r="152" spans="1:1" ht="20.100000000000001" customHeight="1">
      <c r="A152" s="376"/>
    </row>
    <row r="153" spans="1:1" ht="20.100000000000001" customHeight="1">
      <c r="A153" s="376"/>
    </row>
    <row r="154" spans="1:1" ht="20.100000000000001" customHeight="1">
      <c r="A154" s="376"/>
    </row>
    <row r="155" spans="1:1" ht="20.100000000000001" customHeight="1">
      <c r="A155" s="376"/>
    </row>
    <row r="156" spans="1:1" ht="20.100000000000001" customHeight="1">
      <c r="A156" s="376"/>
    </row>
    <row r="157" spans="1:1" ht="20.100000000000001" customHeight="1">
      <c r="A157" s="376"/>
    </row>
    <row r="158" spans="1:1" ht="20.100000000000001" customHeight="1">
      <c r="A158" s="376"/>
    </row>
    <row r="159" spans="1:1" ht="20.100000000000001" customHeight="1">
      <c r="A159" s="376"/>
    </row>
    <row r="160" spans="1:1" ht="20.100000000000001" customHeight="1">
      <c r="A160" s="376"/>
    </row>
    <row r="161" spans="1:1" ht="20.100000000000001" customHeight="1">
      <c r="A161" s="376"/>
    </row>
    <row r="162" spans="1:1" ht="20.100000000000001" customHeight="1">
      <c r="A162" s="376"/>
    </row>
    <row r="163" spans="1:1" ht="20.100000000000001" customHeight="1">
      <c r="A163" s="376"/>
    </row>
    <row r="164" spans="1:1" ht="20.100000000000001" customHeight="1">
      <c r="A164" s="376"/>
    </row>
    <row r="165" spans="1:1" ht="20.100000000000001" customHeight="1">
      <c r="A165" s="376"/>
    </row>
    <row r="166" spans="1:1" ht="20.100000000000001" customHeight="1">
      <c r="A166" s="376"/>
    </row>
    <row r="167" spans="1:1" ht="20.100000000000001" customHeight="1">
      <c r="A167" s="376"/>
    </row>
    <row r="168" spans="1:1" ht="20.100000000000001" customHeight="1">
      <c r="A168" s="376"/>
    </row>
    <row r="169" spans="1:1" ht="20.100000000000001" customHeight="1">
      <c r="A169" s="376"/>
    </row>
    <row r="170" spans="1:1" ht="20.100000000000001" customHeight="1">
      <c r="A170" s="376"/>
    </row>
    <row r="171" spans="1:1" ht="20.100000000000001" customHeight="1">
      <c r="A171" s="376"/>
    </row>
    <row r="172" spans="1:1" ht="20.100000000000001" customHeight="1">
      <c r="A172" s="376"/>
    </row>
    <row r="173" spans="1:1" ht="20.100000000000001" customHeight="1">
      <c r="A173" s="376"/>
    </row>
    <row r="174" spans="1:1" ht="20.100000000000001" customHeight="1">
      <c r="A174" s="376"/>
    </row>
    <row r="175" spans="1:1" ht="20.100000000000001" customHeight="1">
      <c r="A175" s="376"/>
    </row>
    <row r="176" spans="1:1" ht="20.100000000000001" customHeight="1">
      <c r="A176" s="376"/>
    </row>
    <row r="177" spans="1:1" ht="20.100000000000001" customHeight="1">
      <c r="A177" s="376"/>
    </row>
    <row r="178" spans="1:1" ht="20.100000000000001" customHeight="1">
      <c r="A178" s="376"/>
    </row>
    <row r="179" spans="1:1" ht="20.100000000000001" customHeight="1">
      <c r="A179" s="376"/>
    </row>
    <row r="180" spans="1:1" ht="20.100000000000001" customHeight="1">
      <c r="A180" s="376"/>
    </row>
    <row r="181" spans="1:1" ht="20.100000000000001" customHeight="1">
      <c r="A181" s="376"/>
    </row>
    <row r="182" spans="1:1" ht="20.100000000000001" customHeight="1">
      <c r="A182" s="376"/>
    </row>
    <row r="183" spans="1:1" ht="20.100000000000001" customHeight="1">
      <c r="A183" s="376"/>
    </row>
    <row r="184" spans="1:1" ht="20.100000000000001" customHeight="1">
      <c r="A184" s="376"/>
    </row>
    <row r="185" spans="1:1" ht="20.100000000000001" customHeight="1">
      <c r="A185" s="376"/>
    </row>
    <row r="186" spans="1:1" ht="20.100000000000001" customHeight="1">
      <c r="A186" s="376"/>
    </row>
    <row r="187" spans="1:1" ht="20.100000000000001" customHeight="1">
      <c r="A187" s="376"/>
    </row>
    <row r="188" spans="1:1" ht="20.100000000000001" customHeight="1">
      <c r="A188" s="376"/>
    </row>
    <row r="189" spans="1:1" ht="20.100000000000001" customHeight="1">
      <c r="A189" s="376"/>
    </row>
    <row r="190" spans="1:1" ht="20.100000000000001" customHeight="1">
      <c r="A190" s="376"/>
    </row>
    <row r="191" spans="1:1" ht="20.100000000000001" customHeight="1">
      <c r="A191" s="376"/>
    </row>
    <row r="192" spans="1:1" ht="20.100000000000001" customHeight="1">
      <c r="A192" s="376"/>
    </row>
    <row r="193" spans="1:1" ht="20.100000000000001" customHeight="1">
      <c r="A193" s="376"/>
    </row>
    <row r="194" spans="1:1" ht="20.100000000000001" customHeight="1">
      <c r="A194" s="376"/>
    </row>
    <row r="195" spans="1:1" ht="20.100000000000001" customHeight="1">
      <c r="A195" s="376"/>
    </row>
    <row r="196" spans="1:1" ht="20.100000000000001" customHeight="1">
      <c r="A196" s="376"/>
    </row>
    <row r="197" spans="1:1" ht="20.100000000000001" customHeight="1">
      <c r="A197" s="376"/>
    </row>
    <row r="198" spans="1:1" ht="20.100000000000001" customHeight="1">
      <c r="A198" s="376"/>
    </row>
    <row r="199" spans="1:1" ht="20.100000000000001" customHeight="1">
      <c r="A199" s="376"/>
    </row>
    <row r="200" spans="1:1" ht="20.100000000000001" customHeight="1">
      <c r="A200" s="376"/>
    </row>
    <row r="201" spans="1:1" ht="20.100000000000001" customHeight="1">
      <c r="A201" s="376"/>
    </row>
    <row r="202" spans="1:1" ht="20.100000000000001" customHeight="1">
      <c r="A202" s="376"/>
    </row>
    <row r="203" spans="1:1" ht="20.100000000000001" customHeight="1">
      <c r="A203" s="376"/>
    </row>
    <row r="204" spans="1:1" ht="20.100000000000001" customHeight="1">
      <c r="A204" s="376"/>
    </row>
    <row r="205" spans="1:1" ht="20.100000000000001" customHeight="1">
      <c r="A205" s="376"/>
    </row>
    <row r="206" spans="1:1" ht="20.100000000000001" customHeight="1">
      <c r="A206" s="376"/>
    </row>
    <row r="207" spans="1:1" ht="20.100000000000001" customHeight="1">
      <c r="A207" s="376"/>
    </row>
    <row r="208" spans="1:1" ht="20.100000000000001" customHeight="1">
      <c r="A208" s="376"/>
    </row>
    <row r="209" spans="1:1" ht="20.100000000000001" customHeight="1">
      <c r="A209" s="376"/>
    </row>
    <row r="210" spans="1:1" ht="20.100000000000001" customHeight="1">
      <c r="A210" s="376"/>
    </row>
    <row r="211" spans="1:1" ht="20.100000000000001" customHeight="1">
      <c r="A211" s="376"/>
    </row>
    <row r="212" spans="1:1" ht="20.100000000000001" customHeight="1">
      <c r="A212" s="376"/>
    </row>
    <row r="213" spans="1:1" ht="20.100000000000001" customHeight="1">
      <c r="A213" s="376"/>
    </row>
    <row r="214" spans="1:1" ht="20.100000000000001" customHeight="1">
      <c r="A214" s="376"/>
    </row>
    <row r="215" spans="1:1" ht="20.100000000000001" customHeight="1">
      <c r="A215" s="376"/>
    </row>
    <row r="216" spans="1:1" ht="20.100000000000001" customHeight="1">
      <c r="A216" s="376"/>
    </row>
    <row r="217" spans="1:1" ht="20.100000000000001" customHeight="1">
      <c r="A217" s="376"/>
    </row>
    <row r="218" spans="1:1" ht="20.100000000000001" customHeight="1">
      <c r="A218" s="376"/>
    </row>
    <row r="219" spans="1:1" ht="20.100000000000001" customHeight="1">
      <c r="A219" s="376"/>
    </row>
    <row r="220" spans="1:1" ht="20.100000000000001" customHeight="1">
      <c r="A220" s="376"/>
    </row>
    <row r="221" spans="1:1" ht="20.100000000000001" customHeight="1">
      <c r="A221" s="376"/>
    </row>
    <row r="222" spans="1:1" ht="20.100000000000001" customHeight="1">
      <c r="A222" s="376"/>
    </row>
    <row r="223" spans="1:1" ht="20.100000000000001" customHeight="1">
      <c r="A223" s="376"/>
    </row>
    <row r="224" spans="1:1" ht="20.100000000000001" customHeight="1">
      <c r="A224" s="376"/>
    </row>
    <row r="225" spans="1:1" ht="20.100000000000001" customHeight="1">
      <c r="A225" s="376"/>
    </row>
    <row r="226" spans="1:1" ht="20.100000000000001" customHeight="1">
      <c r="A226" s="376"/>
    </row>
    <row r="227" spans="1:1" ht="20.100000000000001" customHeight="1">
      <c r="A227" s="376"/>
    </row>
    <row r="228" spans="1:1" ht="20.100000000000001" customHeight="1">
      <c r="A228" s="376"/>
    </row>
    <row r="229" spans="1:1" ht="20.100000000000001" customHeight="1">
      <c r="A229" s="376"/>
    </row>
    <row r="230" spans="1:1" ht="20.100000000000001" customHeight="1">
      <c r="A230" s="376"/>
    </row>
    <row r="231" spans="1:1" ht="20.100000000000001" customHeight="1">
      <c r="A231" s="376"/>
    </row>
    <row r="232" spans="1:1" ht="20.100000000000001" customHeight="1">
      <c r="A232" s="376"/>
    </row>
    <row r="233" spans="1:1" ht="20.100000000000001" customHeight="1">
      <c r="A233" s="376"/>
    </row>
    <row r="234" spans="1:1" ht="20.100000000000001" customHeight="1">
      <c r="A234" s="376"/>
    </row>
    <row r="235" spans="1:1" ht="20.100000000000001" customHeight="1">
      <c r="A235" s="376"/>
    </row>
    <row r="236" spans="1:1" ht="20.100000000000001" customHeight="1">
      <c r="A236" s="376"/>
    </row>
    <row r="237" spans="1:1" ht="20.100000000000001" customHeight="1">
      <c r="A237" s="376"/>
    </row>
    <row r="238" spans="1:1" ht="20.100000000000001" customHeight="1">
      <c r="A238" s="376"/>
    </row>
    <row r="239" spans="1:1" ht="20.100000000000001" customHeight="1">
      <c r="A239" s="376"/>
    </row>
    <row r="240" spans="1:1" ht="20.100000000000001" customHeight="1">
      <c r="A240" s="376"/>
    </row>
    <row r="241" spans="1:1" ht="20.100000000000001" customHeight="1">
      <c r="A241" s="376"/>
    </row>
    <row r="242" spans="1:1" ht="20.100000000000001" customHeight="1">
      <c r="A242" s="376"/>
    </row>
    <row r="243" spans="1:1" ht="20.100000000000001" customHeight="1">
      <c r="A243" s="376"/>
    </row>
    <row r="244" spans="1:1" ht="20.100000000000001" customHeight="1">
      <c r="A244" s="376"/>
    </row>
    <row r="245" spans="1:1" ht="20.100000000000001" customHeight="1">
      <c r="A245" s="376"/>
    </row>
    <row r="246" spans="1:1" ht="20.100000000000001" customHeight="1">
      <c r="A246" s="376"/>
    </row>
    <row r="247" spans="1:1" ht="20.100000000000001" customHeight="1">
      <c r="A247" s="376"/>
    </row>
    <row r="248" spans="1:1" ht="20.100000000000001" customHeight="1">
      <c r="A248" s="376"/>
    </row>
    <row r="249" spans="1:1" ht="20.100000000000001" customHeight="1">
      <c r="A249" s="376"/>
    </row>
    <row r="250" spans="1:1" ht="20.100000000000001" customHeight="1">
      <c r="A250" s="376"/>
    </row>
    <row r="251" spans="1:1" ht="20.100000000000001" customHeight="1">
      <c r="A251" s="376"/>
    </row>
    <row r="252" spans="1:1" ht="20.100000000000001" customHeight="1">
      <c r="A252" s="376"/>
    </row>
    <row r="253" spans="1:1" ht="20.100000000000001" customHeight="1">
      <c r="A253" s="376"/>
    </row>
    <row r="254" spans="1:1" ht="20.100000000000001" customHeight="1">
      <c r="A254" s="376"/>
    </row>
    <row r="255" spans="1:1" ht="20.100000000000001" customHeight="1">
      <c r="A255" s="376"/>
    </row>
    <row r="256" spans="1:1" ht="20.100000000000001" customHeight="1">
      <c r="A256" s="376"/>
    </row>
    <row r="257" spans="1:1" ht="20.100000000000001" customHeight="1">
      <c r="A257" s="376"/>
    </row>
    <row r="258" spans="1:1" ht="20.100000000000001" customHeight="1">
      <c r="A258" s="376"/>
    </row>
    <row r="259" spans="1:1" ht="20.100000000000001" customHeight="1">
      <c r="A259" s="376"/>
    </row>
    <row r="260" spans="1:1" ht="20.100000000000001" customHeight="1">
      <c r="A260" s="376"/>
    </row>
    <row r="261" spans="1:1" ht="20.100000000000001" customHeight="1">
      <c r="A261" s="376"/>
    </row>
    <row r="262" spans="1:1" ht="20.100000000000001" customHeight="1">
      <c r="A262" s="376"/>
    </row>
    <row r="263" spans="1:1" ht="20.100000000000001" customHeight="1">
      <c r="A263" s="376"/>
    </row>
    <row r="264" spans="1:1" ht="20.100000000000001" customHeight="1">
      <c r="A264" s="376"/>
    </row>
    <row r="265" spans="1:1" ht="20.100000000000001" customHeight="1">
      <c r="A265" s="376"/>
    </row>
    <row r="266" spans="1:1" ht="20.100000000000001" customHeight="1">
      <c r="A266" s="376"/>
    </row>
    <row r="267" spans="1:1" ht="20.100000000000001" customHeight="1">
      <c r="A267" s="376"/>
    </row>
    <row r="268" spans="1:1" ht="20.100000000000001" customHeight="1">
      <c r="A268" s="376"/>
    </row>
    <row r="269" spans="1:1" ht="20.100000000000001" customHeight="1">
      <c r="A269" s="376"/>
    </row>
    <row r="270" spans="1:1" ht="20.100000000000001" customHeight="1">
      <c r="A270" s="376"/>
    </row>
    <row r="271" spans="1:1" ht="20.100000000000001" customHeight="1">
      <c r="A271" s="376"/>
    </row>
    <row r="272" spans="1:1" ht="20.100000000000001" customHeight="1">
      <c r="A272" s="376"/>
    </row>
    <row r="273" spans="1:1" ht="20.100000000000001" customHeight="1">
      <c r="A273" s="376"/>
    </row>
    <row r="274" spans="1:1" ht="20.100000000000001" customHeight="1">
      <c r="A274" s="376"/>
    </row>
    <row r="275" spans="1:1" ht="20.100000000000001" customHeight="1">
      <c r="A275" s="376"/>
    </row>
    <row r="276" spans="1:1" ht="20.100000000000001" customHeight="1">
      <c r="A276" s="376"/>
    </row>
    <row r="277" spans="1:1" ht="20.100000000000001" customHeight="1">
      <c r="A277" s="376"/>
    </row>
    <row r="278" spans="1:1" ht="20.100000000000001" customHeight="1">
      <c r="A278" s="376"/>
    </row>
    <row r="279" spans="1:1" ht="20.100000000000001" customHeight="1">
      <c r="A279" s="376"/>
    </row>
    <row r="280" spans="1:1" ht="20.100000000000001" customHeight="1">
      <c r="A280" s="376"/>
    </row>
    <row r="281" spans="1:1" ht="20.100000000000001" customHeight="1">
      <c r="A281" s="376"/>
    </row>
    <row r="282" spans="1:1" ht="20.100000000000001" customHeight="1">
      <c r="A282" s="376"/>
    </row>
    <row r="283" spans="1:1" ht="20.100000000000001" customHeight="1">
      <c r="A283" s="376"/>
    </row>
    <row r="284" spans="1:1" ht="20.100000000000001" customHeight="1">
      <c r="A284" s="376"/>
    </row>
    <row r="285" spans="1:1" ht="20.100000000000001" customHeight="1">
      <c r="A285" s="376"/>
    </row>
    <row r="286" spans="1:1" ht="20.100000000000001" customHeight="1">
      <c r="A286" s="376"/>
    </row>
    <row r="287" spans="1:1" ht="20.100000000000001" customHeight="1">
      <c r="A287" s="376"/>
    </row>
    <row r="288" spans="1:1" ht="20.100000000000001" customHeight="1">
      <c r="A288" s="376"/>
    </row>
    <row r="289" spans="1:1" ht="20.100000000000001" customHeight="1">
      <c r="A289" s="376"/>
    </row>
    <row r="290" spans="1:1" ht="20.100000000000001" customHeight="1">
      <c r="A290" s="376"/>
    </row>
    <row r="291" spans="1:1" ht="20.100000000000001" customHeight="1">
      <c r="A291" s="376"/>
    </row>
    <row r="292" spans="1:1" ht="20.100000000000001" customHeight="1">
      <c r="A292" s="376"/>
    </row>
    <row r="293" spans="1:1" ht="20.100000000000001" customHeight="1">
      <c r="A293" s="376"/>
    </row>
    <row r="294" spans="1:1" ht="20.100000000000001" customHeight="1">
      <c r="A294" s="376"/>
    </row>
    <row r="295" spans="1:1" ht="20.100000000000001" customHeight="1">
      <c r="A295" s="376"/>
    </row>
    <row r="296" spans="1:1" ht="20.100000000000001" customHeight="1">
      <c r="A296" s="376"/>
    </row>
    <row r="297" spans="1:1" ht="20.100000000000001" customHeight="1">
      <c r="A297" s="376"/>
    </row>
    <row r="298" spans="1:1" ht="20.100000000000001" customHeight="1">
      <c r="A298" s="376"/>
    </row>
    <row r="299" spans="1:1" ht="20.100000000000001" customHeight="1">
      <c r="A299" s="376"/>
    </row>
    <row r="300" spans="1:1" ht="20.100000000000001" customHeight="1">
      <c r="A300" s="376"/>
    </row>
    <row r="301" spans="1:1" ht="20.100000000000001" customHeight="1">
      <c r="A301" s="376"/>
    </row>
    <row r="302" spans="1:1" ht="20.100000000000001" customHeight="1">
      <c r="A302" s="376"/>
    </row>
    <row r="303" spans="1:1" ht="20.100000000000001" customHeight="1">
      <c r="A303" s="376"/>
    </row>
    <row r="304" spans="1:1" ht="20.100000000000001" customHeight="1">
      <c r="A304" s="376"/>
    </row>
    <row r="305" spans="1:1" ht="20.100000000000001" customHeight="1">
      <c r="A305" s="376"/>
    </row>
    <row r="306" spans="1:1" ht="20.100000000000001" customHeight="1">
      <c r="A306" s="376"/>
    </row>
    <row r="307" spans="1:1" ht="20.100000000000001" customHeight="1">
      <c r="A307" s="376"/>
    </row>
    <row r="308" spans="1:1" ht="20.100000000000001" customHeight="1">
      <c r="A308" s="376"/>
    </row>
    <row r="309" spans="1:1" ht="20.100000000000001" customHeight="1">
      <c r="A309" s="376"/>
    </row>
    <row r="310" spans="1:1" ht="20.100000000000001" customHeight="1">
      <c r="A310" s="376"/>
    </row>
    <row r="311" spans="1:1" ht="20.100000000000001" customHeight="1">
      <c r="A311" s="376"/>
    </row>
    <row r="312" spans="1:1" ht="20.100000000000001" customHeight="1">
      <c r="A312" s="376"/>
    </row>
    <row r="313" spans="1:1" ht="20.100000000000001" customHeight="1">
      <c r="A313" s="376"/>
    </row>
    <row r="314" spans="1:1" ht="20.100000000000001" customHeight="1">
      <c r="A314" s="376"/>
    </row>
    <row r="315" spans="1:1" ht="20.100000000000001" customHeight="1">
      <c r="A315" s="376"/>
    </row>
    <row r="316" spans="1:1" ht="20.100000000000001" customHeight="1">
      <c r="A316" s="376"/>
    </row>
    <row r="317" spans="1:1" ht="20.100000000000001" customHeight="1">
      <c r="A317" s="376"/>
    </row>
    <row r="318" spans="1:1" ht="20.100000000000001" customHeight="1">
      <c r="A318" s="376"/>
    </row>
    <row r="319" spans="1:1" ht="20.100000000000001" customHeight="1">
      <c r="A319" s="376"/>
    </row>
    <row r="320" spans="1:1" ht="20.100000000000001" customHeight="1">
      <c r="A320" s="376"/>
    </row>
    <row r="321" spans="1:1" ht="20.100000000000001" customHeight="1">
      <c r="A321" s="376"/>
    </row>
    <row r="322" spans="1:1" ht="20.100000000000001" customHeight="1">
      <c r="A322" s="376"/>
    </row>
    <row r="323" spans="1:1" ht="20.100000000000001" customHeight="1">
      <c r="A323" s="376"/>
    </row>
    <row r="324" spans="1:1" ht="20.100000000000001" customHeight="1">
      <c r="A324" s="376"/>
    </row>
    <row r="325" spans="1:1" ht="20.100000000000001" customHeight="1">
      <c r="A325" s="376"/>
    </row>
    <row r="326" spans="1:1" ht="20.100000000000001" customHeight="1">
      <c r="A326" s="376"/>
    </row>
    <row r="327" spans="1:1" ht="20.100000000000001" customHeight="1">
      <c r="A327" s="376"/>
    </row>
    <row r="328" spans="1:1" ht="20.100000000000001" customHeight="1">
      <c r="A328" s="376"/>
    </row>
    <row r="329" spans="1:1" ht="20.100000000000001" customHeight="1">
      <c r="A329" s="376"/>
    </row>
    <row r="330" spans="1:1" ht="20.100000000000001" customHeight="1">
      <c r="A330" s="376"/>
    </row>
    <row r="331" spans="1:1" ht="20.100000000000001" customHeight="1">
      <c r="A331" s="376"/>
    </row>
    <row r="332" spans="1:1" ht="20.100000000000001" customHeight="1">
      <c r="A332" s="376"/>
    </row>
    <row r="333" spans="1:1" ht="20.100000000000001" customHeight="1">
      <c r="A333" s="376"/>
    </row>
    <row r="334" spans="1:1" ht="20.100000000000001" customHeight="1">
      <c r="A334" s="376"/>
    </row>
    <row r="335" spans="1:1" ht="20.100000000000001" customHeight="1">
      <c r="A335" s="376"/>
    </row>
    <row r="336" spans="1:1" ht="20.100000000000001" customHeight="1">
      <c r="A336" s="376"/>
    </row>
    <row r="337" spans="1:1" ht="20.100000000000001" customHeight="1">
      <c r="A337" s="376"/>
    </row>
    <row r="338" spans="1:1" ht="20.100000000000001" customHeight="1">
      <c r="A338" s="376"/>
    </row>
    <row r="339" spans="1:1" ht="20.100000000000001" customHeight="1">
      <c r="A339" s="376"/>
    </row>
    <row r="340" spans="1:1" ht="20.100000000000001" customHeight="1">
      <c r="A340" s="376"/>
    </row>
    <row r="341" spans="1:1" ht="20.100000000000001" customHeight="1">
      <c r="A341" s="376"/>
    </row>
    <row r="342" spans="1:1" ht="20.100000000000001" customHeight="1">
      <c r="A342" s="376"/>
    </row>
    <row r="343" spans="1:1" ht="20.100000000000001" customHeight="1">
      <c r="A343" s="376"/>
    </row>
    <row r="344" spans="1:1" ht="20.100000000000001" customHeight="1">
      <c r="A344" s="376"/>
    </row>
    <row r="345" spans="1:1" ht="20.100000000000001" customHeight="1">
      <c r="A345" s="376"/>
    </row>
    <row r="346" spans="1:1" ht="20.100000000000001" customHeight="1">
      <c r="A346" s="376"/>
    </row>
    <row r="347" spans="1:1" ht="20.100000000000001" customHeight="1">
      <c r="A347" s="376"/>
    </row>
    <row r="348" spans="1:1" ht="20.100000000000001" customHeight="1">
      <c r="A348" s="376"/>
    </row>
    <row r="349" spans="1:1" ht="20.100000000000001" customHeight="1">
      <c r="A349" s="376"/>
    </row>
    <row r="350" spans="1:1" ht="20.100000000000001" customHeight="1">
      <c r="A350" s="376"/>
    </row>
    <row r="351" spans="1:1" ht="20.100000000000001" customHeight="1">
      <c r="A351" s="376"/>
    </row>
    <row r="352" spans="1:1" ht="20.100000000000001" customHeight="1">
      <c r="A352" s="376"/>
    </row>
    <row r="353" spans="1:1" ht="20.100000000000001" customHeight="1">
      <c r="A353" s="376"/>
    </row>
    <row r="354" spans="1:1" ht="20.100000000000001" customHeight="1">
      <c r="A354" s="376"/>
    </row>
    <row r="355" spans="1:1" ht="20.100000000000001" customHeight="1">
      <c r="A355" s="376"/>
    </row>
    <row r="356" spans="1:1" ht="20.100000000000001" customHeight="1">
      <c r="A356" s="376"/>
    </row>
    <row r="357" spans="1:1" ht="20.100000000000001" customHeight="1">
      <c r="A357" s="376"/>
    </row>
    <row r="358" spans="1:1" ht="20.100000000000001" customHeight="1">
      <c r="A358" s="376"/>
    </row>
    <row r="359" spans="1:1" ht="20.100000000000001" customHeight="1">
      <c r="A359" s="376"/>
    </row>
    <row r="360" spans="1:1" ht="20.100000000000001" customHeight="1">
      <c r="A360" s="376"/>
    </row>
    <row r="361" spans="1:1" ht="20.100000000000001" customHeight="1">
      <c r="A361" s="376"/>
    </row>
    <row r="362" spans="1:1" ht="20.100000000000001" customHeight="1">
      <c r="A362" s="376"/>
    </row>
    <row r="363" spans="1:1" ht="20.100000000000001" customHeight="1">
      <c r="A363" s="376"/>
    </row>
    <row r="364" spans="1:1" ht="20.100000000000001" customHeight="1">
      <c r="A364" s="376"/>
    </row>
    <row r="365" spans="1:1" ht="20.100000000000001" customHeight="1">
      <c r="A365" s="376"/>
    </row>
    <row r="366" spans="1:1" ht="20.100000000000001" customHeight="1">
      <c r="A366" s="376"/>
    </row>
    <row r="367" spans="1:1" ht="20.100000000000001" customHeight="1">
      <c r="A367" s="376"/>
    </row>
    <row r="368" spans="1:1" ht="20.100000000000001" customHeight="1">
      <c r="A368" s="376"/>
    </row>
    <row r="369" spans="1:1" ht="20.100000000000001" customHeight="1">
      <c r="A369" s="376"/>
    </row>
    <row r="370" spans="1:1" ht="20.100000000000001" customHeight="1">
      <c r="A370" s="376"/>
    </row>
    <row r="371" spans="1:1" ht="20.100000000000001" customHeight="1">
      <c r="A371" s="376"/>
    </row>
    <row r="372" spans="1:1" ht="20.100000000000001" customHeight="1">
      <c r="A372" s="376"/>
    </row>
    <row r="373" spans="1:1" ht="20.100000000000001" customHeight="1">
      <c r="A373" s="376"/>
    </row>
    <row r="374" spans="1:1" ht="20.100000000000001" customHeight="1">
      <c r="A374" s="376"/>
    </row>
    <row r="375" spans="1:1" ht="20.100000000000001" customHeight="1">
      <c r="A375" s="376"/>
    </row>
    <row r="376" spans="1:1" ht="20.100000000000001" customHeight="1">
      <c r="A376" s="376"/>
    </row>
    <row r="377" spans="1:1" ht="20.100000000000001" customHeight="1">
      <c r="A377" s="376"/>
    </row>
    <row r="378" spans="1:1" ht="20.100000000000001" customHeight="1">
      <c r="A378" s="376"/>
    </row>
    <row r="379" spans="1:1" ht="20.100000000000001" customHeight="1">
      <c r="A379" s="376"/>
    </row>
    <row r="380" spans="1:1" ht="20.100000000000001" customHeight="1">
      <c r="A380" s="376"/>
    </row>
    <row r="381" spans="1:1" ht="20.100000000000001" customHeight="1">
      <c r="A381" s="376"/>
    </row>
    <row r="382" spans="1:1" ht="20.100000000000001" customHeight="1">
      <c r="A382" s="376"/>
    </row>
    <row r="383" spans="1:1" ht="20.100000000000001" customHeight="1">
      <c r="A383" s="376"/>
    </row>
    <row r="384" spans="1:1" ht="20.100000000000001" customHeight="1">
      <c r="A384" s="376"/>
    </row>
    <row r="385" spans="1:1" ht="20.100000000000001" customHeight="1">
      <c r="A385" s="376"/>
    </row>
    <row r="386" spans="1:1" ht="20.100000000000001" customHeight="1">
      <c r="A386" s="376"/>
    </row>
    <row r="387" spans="1:1" ht="20.100000000000001" customHeight="1">
      <c r="A387" s="376"/>
    </row>
    <row r="388" spans="1:1" ht="20.100000000000001" customHeight="1">
      <c r="A388" s="376"/>
    </row>
    <row r="389" spans="1:1" ht="20.100000000000001" customHeight="1">
      <c r="A389" s="376"/>
    </row>
    <row r="390" spans="1:1" ht="20.100000000000001" customHeight="1">
      <c r="A390" s="376"/>
    </row>
    <row r="391" spans="1:1" ht="20.100000000000001" customHeight="1">
      <c r="A391" s="376"/>
    </row>
    <row r="392" spans="1:1" ht="20.100000000000001" customHeight="1">
      <c r="A392" s="376"/>
    </row>
    <row r="393" spans="1:1" ht="20.100000000000001" customHeight="1">
      <c r="A393" s="376"/>
    </row>
    <row r="394" spans="1:1" ht="20.100000000000001" customHeight="1">
      <c r="A394" s="376"/>
    </row>
    <row r="395" spans="1:1" ht="20.100000000000001" customHeight="1">
      <c r="A395" s="376"/>
    </row>
    <row r="396" spans="1:1" ht="20.100000000000001" customHeight="1">
      <c r="A396" s="376"/>
    </row>
    <row r="397" spans="1:1" ht="20.100000000000001" customHeight="1">
      <c r="A397" s="376"/>
    </row>
    <row r="398" spans="1:1" ht="20.100000000000001" customHeight="1">
      <c r="A398" s="376"/>
    </row>
    <row r="399" spans="1:1" ht="20.100000000000001" customHeight="1">
      <c r="A399" s="376"/>
    </row>
    <row r="400" spans="1:1" ht="20.100000000000001" customHeight="1">
      <c r="A400" s="376"/>
    </row>
    <row r="401" spans="1:1" ht="20.100000000000001" customHeight="1">
      <c r="A401" s="376"/>
    </row>
    <row r="402" spans="1:1" ht="20.100000000000001" customHeight="1">
      <c r="A402" s="376"/>
    </row>
    <row r="403" spans="1:1" ht="20.100000000000001" customHeight="1">
      <c r="A403" s="376"/>
    </row>
    <row r="404" spans="1:1" ht="20.100000000000001" customHeight="1">
      <c r="A404" s="376"/>
    </row>
    <row r="405" spans="1:1" ht="20.100000000000001" customHeight="1">
      <c r="A405" s="376"/>
    </row>
    <row r="406" spans="1:1" ht="20.100000000000001" customHeight="1">
      <c r="A406" s="376"/>
    </row>
    <row r="407" spans="1:1" ht="20.100000000000001" customHeight="1">
      <c r="A407" s="376"/>
    </row>
    <row r="408" spans="1:1" ht="20.100000000000001" customHeight="1">
      <c r="A408" s="376"/>
    </row>
    <row r="409" spans="1:1" ht="20.100000000000001" customHeight="1">
      <c r="A409" s="376"/>
    </row>
    <row r="410" spans="1:1" ht="20.100000000000001" customHeight="1">
      <c r="A410" s="376"/>
    </row>
    <row r="411" spans="1:1" ht="20.100000000000001" customHeight="1">
      <c r="A411" s="376"/>
    </row>
    <row r="412" spans="1:1" ht="20.100000000000001" customHeight="1">
      <c r="A412" s="376"/>
    </row>
    <row r="413" spans="1:1" ht="20.100000000000001" customHeight="1">
      <c r="A413" s="376"/>
    </row>
    <row r="414" spans="1:1" ht="20.100000000000001" customHeight="1">
      <c r="A414" s="376"/>
    </row>
    <row r="415" spans="1:1" ht="20.100000000000001" customHeight="1">
      <c r="A415" s="376"/>
    </row>
    <row r="416" spans="1:1" ht="20.100000000000001" customHeight="1">
      <c r="A416" s="376"/>
    </row>
    <row r="417" spans="1:1" ht="20.100000000000001" customHeight="1">
      <c r="A417" s="376"/>
    </row>
    <row r="418" spans="1:1" ht="20.100000000000001" customHeight="1">
      <c r="A418" s="376"/>
    </row>
    <row r="419" spans="1:1" ht="20.100000000000001" customHeight="1">
      <c r="A419" s="376"/>
    </row>
    <row r="420" spans="1:1" ht="20.100000000000001" customHeight="1">
      <c r="A420" s="376"/>
    </row>
    <row r="421" spans="1:1" ht="20.100000000000001" customHeight="1">
      <c r="A421" s="376"/>
    </row>
    <row r="422" spans="1:1" ht="20.100000000000001" customHeight="1">
      <c r="A422" s="376"/>
    </row>
    <row r="423" spans="1:1" ht="20.100000000000001" customHeight="1">
      <c r="A423" s="376"/>
    </row>
    <row r="424" spans="1:1" ht="20.100000000000001" customHeight="1">
      <c r="A424" s="376"/>
    </row>
    <row r="425" spans="1:1" ht="20.100000000000001" customHeight="1">
      <c r="A425" s="376"/>
    </row>
    <row r="426" spans="1:1" ht="20.100000000000001" customHeight="1">
      <c r="A426" s="376"/>
    </row>
    <row r="427" spans="1:1" ht="20.100000000000001" customHeight="1">
      <c r="A427" s="376"/>
    </row>
    <row r="428" spans="1:1" ht="20.100000000000001" customHeight="1">
      <c r="A428" s="376"/>
    </row>
    <row r="429" spans="1:1" ht="20.100000000000001" customHeight="1">
      <c r="A429" s="376"/>
    </row>
    <row r="430" spans="1:1" ht="20.100000000000001" customHeight="1">
      <c r="A430" s="376"/>
    </row>
    <row r="431" spans="1:1" ht="20.100000000000001" customHeight="1">
      <c r="A431" s="376"/>
    </row>
    <row r="432" spans="1:1" ht="20.100000000000001" customHeight="1">
      <c r="A432" s="376"/>
    </row>
    <row r="433" spans="1:1" ht="20.100000000000001" customHeight="1">
      <c r="A433" s="376"/>
    </row>
    <row r="434" spans="1:1" ht="20.100000000000001" customHeight="1">
      <c r="A434" s="376"/>
    </row>
    <row r="435" spans="1:1" ht="20.100000000000001" customHeight="1">
      <c r="A435" s="376"/>
    </row>
    <row r="436" spans="1:1" ht="20.100000000000001" customHeight="1">
      <c r="A436" s="376"/>
    </row>
    <row r="437" spans="1:1" ht="20.100000000000001" customHeight="1">
      <c r="A437" s="376"/>
    </row>
    <row r="438" spans="1:1" ht="20.100000000000001" customHeight="1">
      <c r="A438" s="376"/>
    </row>
    <row r="439" spans="1:1" ht="20.100000000000001" customHeight="1">
      <c r="A439" s="376"/>
    </row>
    <row r="440" spans="1:1" ht="20.100000000000001" customHeight="1">
      <c r="A440" s="376"/>
    </row>
    <row r="441" spans="1:1" ht="20.100000000000001" customHeight="1">
      <c r="A441" s="376"/>
    </row>
    <row r="442" spans="1:1" ht="20.100000000000001" customHeight="1">
      <c r="A442" s="376"/>
    </row>
    <row r="443" spans="1:1" ht="20.100000000000001" customHeight="1">
      <c r="A443" s="376"/>
    </row>
    <row r="444" spans="1:1" ht="20.100000000000001" customHeight="1">
      <c r="A444" s="376"/>
    </row>
    <row r="445" spans="1:1" ht="20.100000000000001" customHeight="1">
      <c r="A445" s="376"/>
    </row>
    <row r="446" spans="1:1" ht="20.100000000000001" customHeight="1">
      <c r="A446" s="376"/>
    </row>
    <row r="447" spans="1:1" ht="20.100000000000001" customHeight="1">
      <c r="A447" s="376"/>
    </row>
    <row r="448" spans="1:1" ht="20.100000000000001" customHeight="1">
      <c r="A448" s="376"/>
    </row>
    <row r="449" spans="1:1" ht="20.100000000000001" customHeight="1">
      <c r="A449" s="376"/>
    </row>
    <row r="450" spans="1:1" ht="20.100000000000001" customHeight="1">
      <c r="A450" s="376"/>
    </row>
    <row r="451" spans="1:1" ht="20.100000000000001" customHeight="1">
      <c r="A451" s="376"/>
    </row>
    <row r="452" spans="1:1" ht="20.100000000000001" customHeight="1">
      <c r="A452" s="376"/>
    </row>
    <row r="453" spans="1:1" ht="20.100000000000001" customHeight="1">
      <c r="A453" s="376"/>
    </row>
    <row r="454" spans="1:1" ht="20.100000000000001" customHeight="1">
      <c r="A454" s="376"/>
    </row>
    <row r="455" spans="1:1" ht="20.100000000000001" customHeight="1">
      <c r="A455" s="376"/>
    </row>
    <row r="456" spans="1:1" ht="20.100000000000001" customHeight="1">
      <c r="A456" s="376"/>
    </row>
    <row r="457" spans="1:1" ht="20.100000000000001" customHeight="1">
      <c r="A457" s="376"/>
    </row>
    <row r="458" spans="1:1" ht="20.100000000000001" customHeight="1">
      <c r="A458" s="376"/>
    </row>
    <row r="459" spans="1:1" ht="20.100000000000001" customHeight="1">
      <c r="A459" s="376"/>
    </row>
    <row r="460" spans="1:1" ht="20.100000000000001" customHeight="1">
      <c r="A460" s="376"/>
    </row>
    <row r="461" spans="1:1" ht="20.100000000000001" customHeight="1">
      <c r="A461" s="376"/>
    </row>
    <row r="462" spans="1:1" ht="20.100000000000001" customHeight="1">
      <c r="A462" s="376"/>
    </row>
    <row r="463" spans="1:1" ht="20.100000000000001" customHeight="1">
      <c r="A463" s="376"/>
    </row>
    <row r="464" spans="1:1" ht="20.100000000000001" customHeight="1">
      <c r="A464" s="376"/>
    </row>
    <row r="465" spans="1:1" ht="20.100000000000001" customHeight="1">
      <c r="A465" s="376"/>
    </row>
    <row r="466" spans="1:1" ht="20.100000000000001" customHeight="1">
      <c r="A466" s="376"/>
    </row>
    <row r="467" spans="1:1" ht="20.100000000000001" customHeight="1">
      <c r="A467" s="376"/>
    </row>
    <row r="468" spans="1:1" ht="20.100000000000001" customHeight="1">
      <c r="A468" s="376"/>
    </row>
    <row r="469" spans="1:1" ht="20.100000000000001" customHeight="1">
      <c r="A469" s="376"/>
    </row>
    <row r="470" spans="1:1" ht="20.100000000000001" customHeight="1">
      <c r="A470" s="376"/>
    </row>
    <row r="471" spans="1:1" ht="20.100000000000001" customHeight="1">
      <c r="A471" s="376"/>
    </row>
    <row r="472" spans="1:1" ht="20.100000000000001" customHeight="1">
      <c r="A472" s="376"/>
    </row>
    <row r="473" spans="1:1" ht="20.100000000000001" customHeight="1">
      <c r="A473" s="376"/>
    </row>
    <row r="474" spans="1:1" ht="20.100000000000001" customHeight="1">
      <c r="A474" s="376"/>
    </row>
    <row r="475" spans="1:1" ht="20.100000000000001" customHeight="1">
      <c r="A475" s="376"/>
    </row>
    <row r="476" spans="1:1" ht="20.100000000000001" customHeight="1">
      <c r="A476" s="376"/>
    </row>
    <row r="477" spans="1:1" ht="20.100000000000001" customHeight="1">
      <c r="A477" s="376"/>
    </row>
    <row r="478" spans="1:1" ht="20.100000000000001" customHeight="1">
      <c r="A478" s="376"/>
    </row>
    <row r="479" spans="1:1" ht="20.100000000000001" customHeight="1">
      <c r="A479" s="376"/>
    </row>
    <row r="480" spans="1:1" ht="20.100000000000001" customHeight="1">
      <c r="A480" s="376"/>
    </row>
    <row r="481" spans="1:1" ht="20.100000000000001" customHeight="1">
      <c r="A481" s="376"/>
    </row>
    <row r="482" spans="1:1" ht="20.100000000000001" customHeight="1">
      <c r="A482" s="376"/>
    </row>
    <row r="483" spans="1:1" ht="20.100000000000001" customHeight="1">
      <c r="A483" s="376"/>
    </row>
    <row r="484" spans="1:1" ht="20.100000000000001" customHeight="1">
      <c r="A484" s="376"/>
    </row>
    <row r="485" spans="1:1" ht="20.100000000000001" customHeight="1">
      <c r="A485" s="376"/>
    </row>
    <row r="486" spans="1:1" ht="20.100000000000001" customHeight="1">
      <c r="A486" s="376"/>
    </row>
    <row r="487" spans="1:1" ht="20.100000000000001" customHeight="1">
      <c r="A487" s="376"/>
    </row>
    <row r="488" spans="1:1" ht="20.100000000000001" customHeight="1">
      <c r="A488" s="376"/>
    </row>
    <row r="489" spans="1:1" ht="20.100000000000001" customHeight="1">
      <c r="A489" s="376"/>
    </row>
    <row r="490" spans="1:1" ht="20.100000000000001" customHeight="1">
      <c r="A490" s="376"/>
    </row>
    <row r="491" spans="1:1" ht="20.100000000000001" customHeight="1">
      <c r="A491" s="376"/>
    </row>
    <row r="492" spans="1:1" ht="20.100000000000001" customHeight="1">
      <c r="A492" s="376"/>
    </row>
    <row r="493" spans="1:1" ht="20.100000000000001" customHeight="1">
      <c r="A493" s="376"/>
    </row>
    <row r="494" spans="1:1" ht="20.100000000000001" customHeight="1">
      <c r="A494" s="376"/>
    </row>
    <row r="495" spans="1:1" ht="20.100000000000001" customHeight="1">
      <c r="A495" s="376"/>
    </row>
    <row r="496" spans="1:1" ht="20.100000000000001" customHeight="1">
      <c r="A496" s="376"/>
    </row>
    <row r="497" spans="1:1" ht="20.100000000000001" customHeight="1">
      <c r="A497" s="376"/>
    </row>
    <row r="498" spans="1:1" ht="20.100000000000001" customHeight="1">
      <c r="A498" s="376"/>
    </row>
    <row r="499" spans="1:1" ht="20.100000000000001" customHeight="1">
      <c r="A499" s="376"/>
    </row>
    <row r="500" spans="1:1" ht="20.100000000000001" customHeight="1">
      <c r="A500" s="376"/>
    </row>
    <row r="501" spans="1:1" ht="20.100000000000001" customHeight="1">
      <c r="A501" s="376"/>
    </row>
    <row r="502" spans="1:1" ht="20.100000000000001" customHeight="1">
      <c r="A502" s="376"/>
    </row>
    <row r="503" spans="1:1" ht="20.100000000000001" customHeight="1">
      <c r="A503" s="376"/>
    </row>
    <row r="504" spans="1:1" ht="20.100000000000001" customHeight="1">
      <c r="A504" s="376"/>
    </row>
    <row r="505" spans="1:1" ht="20.100000000000001" customHeight="1">
      <c r="A505" s="376"/>
    </row>
    <row r="506" spans="1:1" ht="20.100000000000001" customHeight="1">
      <c r="A506" s="376"/>
    </row>
    <row r="507" spans="1:1" ht="20.100000000000001" customHeight="1">
      <c r="A507" s="376"/>
    </row>
    <row r="508" spans="1:1" ht="20.100000000000001" customHeight="1">
      <c r="A508" s="376"/>
    </row>
    <row r="509" spans="1:1" ht="20.100000000000001" customHeight="1">
      <c r="A509" s="376"/>
    </row>
    <row r="510" spans="1:1" ht="20.100000000000001" customHeight="1">
      <c r="A510" s="376"/>
    </row>
    <row r="511" spans="1:1" ht="20.100000000000001" customHeight="1">
      <c r="A511" s="376"/>
    </row>
    <row r="512" spans="1:1" ht="20.100000000000001" customHeight="1">
      <c r="A512" s="376"/>
    </row>
    <row r="513" spans="1:1" ht="20.100000000000001" customHeight="1">
      <c r="A513" s="376"/>
    </row>
    <row r="514" spans="1:1" ht="20.100000000000001" customHeight="1">
      <c r="A514" s="376"/>
    </row>
    <row r="515" spans="1:1" ht="20.100000000000001" customHeight="1">
      <c r="A515" s="376"/>
    </row>
    <row r="516" spans="1:1" ht="20.100000000000001" customHeight="1">
      <c r="A516" s="376"/>
    </row>
    <row r="517" spans="1:1" ht="20.100000000000001" customHeight="1">
      <c r="A517" s="376"/>
    </row>
    <row r="518" spans="1:1" ht="20.100000000000001" customHeight="1">
      <c r="A518" s="376"/>
    </row>
    <row r="519" spans="1:1" ht="20.100000000000001" customHeight="1">
      <c r="A519" s="376"/>
    </row>
    <row r="520" spans="1:1" ht="20.100000000000001" customHeight="1">
      <c r="A520" s="376"/>
    </row>
    <row r="521" spans="1:1" ht="20.100000000000001" customHeight="1">
      <c r="A521" s="376"/>
    </row>
    <row r="522" spans="1:1" ht="20.100000000000001" customHeight="1">
      <c r="A522" s="376"/>
    </row>
    <row r="523" spans="1:1" ht="20.100000000000001" customHeight="1">
      <c r="A523" s="376"/>
    </row>
    <row r="524" spans="1:1" ht="20.100000000000001" customHeight="1">
      <c r="A524" s="376"/>
    </row>
    <row r="525" spans="1:1" ht="20.100000000000001" customHeight="1">
      <c r="A525" s="376"/>
    </row>
    <row r="526" spans="1:1" ht="20.100000000000001" customHeight="1">
      <c r="A526" s="376"/>
    </row>
    <row r="527" spans="1:1" ht="20.100000000000001" customHeight="1">
      <c r="A527" s="376"/>
    </row>
    <row r="528" spans="1:1" ht="20.100000000000001" customHeight="1">
      <c r="A528" s="376"/>
    </row>
    <row r="529" spans="1:1" ht="20.100000000000001" customHeight="1">
      <c r="A529" s="376"/>
    </row>
    <row r="530" spans="1:1" ht="20.100000000000001" customHeight="1">
      <c r="A530" s="376"/>
    </row>
    <row r="531" spans="1:1" ht="20.100000000000001" customHeight="1">
      <c r="A531" s="376"/>
    </row>
    <row r="532" spans="1:1" ht="20.100000000000001" customHeight="1">
      <c r="A532" s="376"/>
    </row>
    <row r="533" spans="1:1" ht="20.100000000000001" customHeight="1">
      <c r="A533" s="376"/>
    </row>
    <row r="534" spans="1:1" ht="20.100000000000001" customHeight="1">
      <c r="A534" s="376"/>
    </row>
    <row r="535" spans="1:1" ht="20.100000000000001" customHeight="1">
      <c r="A535" s="376"/>
    </row>
    <row r="536" spans="1:1" ht="20.100000000000001" customHeight="1">
      <c r="A536" s="376"/>
    </row>
    <row r="537" spans="1:1" ht="20.100000000000001" customHeight="1">
      <c r="A537" s="376"/>
    </row>
    <row r="538" spans="1:1" ht="20.100000000000001" customHeight="1">
      <c r="A538" s="376"/>
    </row>
    <row r="539" spans="1:1" ht="20.100000000000001" customHeight="1">
      <c r="A539" s="376"/>
    </row>
    <row r="540" spans="1:1" ht="20.100000000000001" customHeight="1">
      <c r="A540" s="376"/>
    </row>
    <row r="541" spans="1:1" ht="20.100000000000001" customHeight="1">
      <c r="A541" s="376"/>
    </row>
    <row r="542" spans="1:1" ht="20.100000000000001" customHeight="1">
      <c r="A542" s="376"/>
    </row>
    <row r="543" spans="1:1" ht="20.100000000000001" customHeight="1">
      <c r="A543" s="376"/>
    </row>
    <row r="544" spans="1:1" ht="20.100000000000001" customHeight="1">
      <c r="A544" s="376"/>
    </row>
    <row r="545" spans="1:1" ht="20.100000000000001" customHeight="1">
      <c r="A545" s="376"/>
    </row>
    <row r="546" spans="1:1" ht="20.100000000000001" customHeight="1">
      <c r="A546" s="376"/>
    </row>
    <row r="547" spans="1:1" ht="20.100000000000001" customHeight="1">
      <c r="A547" s="376"/>
    </row>
    <row r="548" spans="1:1" ht="20.100000000000001" customHeight="1">
      <c r="A548" s="376"/>
    </row>
    <row r="549" spans="1:1" ht="20.100000000000001" customHeight="1">
      <c r="A549" s="376"/>
    </row>
    <row r="550" spans="1:1" ht="20.100000000000001" customHeight="1">
      <c r="A550" s="376"/>
    </row>
    <row r="551" spans="1:1" ht="20.100000000000001" customHeight="1">
      <c r="A551" s="376"/>
    </row>
    <row r="552" spans="1:1" ht="20.100000000000001" customHeight="1">
      <c r="A552" s="376"/>
    </row>
    <row r="553" spans="1:1" ht="20.100000000000001" customHeight="1">
      <c r="A553" s="376"/>
    </row>
    <row r="554" spans="1:1" ht="20.100000000000001" customHeight="1">
      <c r="A554" s="376"/>
    </row>
    <row r="555" spans="1:1" ht="20.100000000000001" customHeight="1">
      <c r="A555" s="376"/>
    </row>
    <row r="556" spans="1:1" ht="20.100000000000001" customHeight="1">
      <c r="A556" s="376"/>
    </row>
    <row r="557" spans="1:1" ht="20.100000000000001" customHeight="1">
      <c r="A557" s="376"/>
    </row>
    <row r="558" spans="1:1" ht="20.100000000000001" customHeight="1">
      <c r="A558" s="376"/>
    </row>
    <row r="559" spans="1:1" ht="20.100000000000001" customHeight="1">
      <c r="A559" s="376"/>
    </row>
    <row r="560" spans="1:1" ht="20.100000000000001" customHeight="1">
      <c r="A560" s="376"/>
    </row>
    <row r="561" spans="1:1" ht="20.100000000000001" customHeight="1">
      <c r="A561" s="376"/>
    </row>
    <row r="562" spans="1:1" ht="20.100000000000001" customHeight="1">
      <c r="A562" s="376"/>
    </row>
    <row r="563" spans="1:1" ht="20.100000000000001" customHeight="1">
      <c r="A563" s="376"/>
    </row>
    <row r="564" spans="1:1" ht="20.100000000000001" customHeight="1">
      <c r="A564" s="376"/>
    </row>
    <row r="565" spans="1:1" ht="20.100000000000001" customHeight="1">
      <c r="A565" s="376"/>
    </row>
    <row r="566" spans="1:1" ht="20.100000000000001" customHeight="1">
      <c r="A566" s="376"/>
    </row>
    <row r="567" spans="1:1" ht="20.100000000000001" customHeight="1">
      <c r="A567" s="376"/>
    </row>
    <row r="568" spans="1:1" ht="20.100000000000001" customHeight="1">
      <c r="A568" s="376"/>
    </row>
    <row r="569" spans="1:1" ht="20.100000000000001" customHeight="1">
      <c r="A569" s="376"/>
    </row>
    <row r="570" spans="1:1" ht="20.100000000000001" customHeight="1">
      <c r="A570" s="376"/>
    </row>
    <row r="571" spans="1:1" ht="20.100000000000001" customHeight="1">
      <c r="A571" s="376"/>
    </row>
    <row r="572" spans="1:1" ht="20.100000000000001" customHeight="1">
      <c r="A572" s="376"/>
    </row>
    <row r="573" spans="1:1" ht="20.100000000000001" customHeight="1">
      <c r="A573" s="376"/>
    </row>
    <row r="574" spans="1:1" ht="20.100000000000001" customHeight="1">
      <c r="A574" s="376"/>
    </row>
    <row r="575" spans="1:1" ht="20.100000000000001" customHeight="1">
      <c r="A575" s="376"/>
    </row>
    <row r="576" spans="1:1" ht="20.100000000000001" customHeight="1">
      <c r="A576" s="376"/>
    </row>
    <row r="577" spans="1:1" ht="20.100000000000001" customHeight="1">
      <c r="A577" s="376"/>
    </row>
    <row r="578" spans="1:1" ht="20.100000000000001" customHeight="1">
      <c r="A578" s="376"/>
    </row>
    <row r="579" spans="1:1" ht="20.100000000000001" customHeight="1">
      <c r="A579" s="376"/>
    </row>
    <row r="580" spans="1:1" ht="20.100000000000001" customHeight="1">
      <c r="A580" s="376"/>
    </row>
    <row r="581" spans="1:1" ht="20.100000000000001" customHeight="1">
      <c r="A581" s="376"/>
    </row>
    <row r="582" spans="1:1" ht="20.100000000000001" customHeight="1">
      <c r="A582" s="376"/>
    </row>
    <row r="583" spans="1:1" ht="20.100000000000001" customHeight="1">
      <c r="A583" s="376"/>
    </row>
    <row r="584" spans="1:1" ht="20.100000000000001" customHeight="1">
      <c r="A584" s="376"/>
    </row>
    <row r="585" spans="1:1" ht="20.100000000000001" customHeight="1">
      <c r="A585" s="376"/>
    </row>
    <row r="586" spans="1:1" ht="20.100000000000001" customHeight="1">
      <c r="A586" s="376"/>
    </row>
    <row r="587" spans="1:1" ht="20.100000000000001" customHeight="1">
      <c r="A587" s="376"/>
    </row>
    <row r="588" spans="1:1" ht="20.100000000000001" customHeight="1">
      <c r="A588" s="376"/>
    </row>
    <row r="589" spans="1:1" ht="20.100000000000001" customHeight="1">
      <c r="A589" s="376"/>
    </row>
    <row r="590" spans="1:1" ht="20.100000000000001" customHeight="1">
      <c r="A590" s="376"/>
    </row>
    <row r="591" spans="1:1" ht="20.100000000000001" customHeight="1">
      <c r="A591" s="376"/>
    </row>
    <row r="592" spans="1:1" ht="20.100000000000001" customHeight="1">
      <c r="A592" s="376"/>
    </row>
    <row r="593" spans="1:1" ht="20.100000000000001" customHeight="1">
      <c r="A593" s="376"/>
    </row>
    <row r="594" spans="1:1" ht="20.100000000000001" customHeight="1">
      <c r="A594" s="376"/>
    </row>
    <row r="595" spans="1:1" ht="20.100000000000001" customHeight="1">
      <c r="A595" s="376"/>
    </row>
    <row r="596" spans="1:1" ht="20.100000000000001" customHeight="1">
      <c r="A596" s="376"/>
    </row>
    <row r="597" spans="1:1" ht="20.100000000000001" customHeight="1">
      <c r="A597" s="376"/>
    </row>
    <row r="598" spans="1:1" ht="20.100000000000001" customHeight="1">
      <c r="A598" s="376"/>
    </row>
    <row r="599" spans="1:1" ht="20.100000000000001" customHeight="1">
      <c r="A599" s="376"/>
    </row>
    <row r="600" spans="1:1" ht="20.100000000000001" customHeight="1">
      <c r="A600" s="376"/>
    </row>
    <row r="601" spans="1:1" ht="20.100000000000001" customHeight="1">
      <c r="A601" s="376"/>
    </row>
    <row r="602" spans="1:1" ht="20.100000000000001" customHeight="1">
      <c r="A602" s="376"/>
    </row>
    <row r="603" spans="1:1" ht="20.100000000000001" customHeight="1">
      <c r="A603" s="376"/>
    </row>
    <row r="604" spans="1:1" ht="20.100000000000001" customHeight="1">
      <c r="A604" s="376"/>
    </row>
    <row r="605" spans="1:1" ht="20.100000000000001" customHeight="1">
      <c r="A605" s="376"/>
    </row>
    <row r="606" spans="1:1" ht="20.100000000000001" customHeight="1">
      <c r="A606" s="376"/>
    </row>
    <row r="607" spans="1:1" ht="20.100000000000001" customHeight="1">
      <c r="A607" s="376"/>
    </row>
    <row r="608" spans="1:1" ht="20.100000000000001" customHeight="1">
      <c r="A608" s="376"/>
    </row>
    <row r="609" spans="1:1" ht="20.100000000000001" customHeight="1">
      <c r="A609" s="376"/>
    </row>
    <row r="610" spans="1:1" ht="20.100000000000001" customHeight="1">
      <c r="A610" s="376"/>
    </row>
    <row r="611" spans="1:1" ht="20.100000000000001" customHeight="1">
      <c r="A611" s="376"/>
    </row>
    <row r="612" spans="1:1" ht="20.100000000000001" customHeight="1">
      <c r="A612" s="376"/>
    </row>
    <row r="613" spans="1:1" ht="20.100000000000001" customHeight="1">
      <c r="A613" s="376"/>
    </row>
    <row r="614" spans="1:1" ht="20.100000000000001" customHeight="1">
      <c r="A614" s="376"/>
    </row>
    <row r="615" spans="1:1" ht="20.100000000000001" customHeight="1">
      <c r="A615" s="376"/>
    </row>
    <row r="616" spans="1:1" ht="20.100000000000001" customHeight="1">
      <c r="A616" s="376"/>
    </row>
    <row r="617" spans="1:1" ht="20.100000000000001" customHeight="1">
      <c r="A617" s="376"/>
    </row>
    <row r="618" spans="1:1" ht="20.100000000000001" customHeight="1">
      <c r="A618" s="376"/>
    </row>
    <row r="619" spans="1:1" ht="20.100000000000001" customHeight="1">
      <c r="A619" s="376"/>
    </row>
    <row r="620" spans="1:1" ht="20.100000000000001" customHeight="1">
      <c r="A620" s="376"/>
    </row>
    <row r="621" spans="1:1" ht="20.100000000000001" customHeight="1">
      <c r="A621" s="376"/>
    </row>
    <row r="622" spans="1:1" ht="20.100000000000001" customHeight="1">
      <c r="A622" s="376"/>
    </row>
    <row r="623" spans="1:1" ht="20.100000000000001" customHeight="1">
      <c r="A623" s="376"/>
    </row>
    <row r="624" spans="1:1" ht="20.100000000000001" customHeight="1">
      <c r="A624" s="376"/>
    </row>
    <row r="625" spans="1:1" ht="20.100000000000001" customHeight="1">
      <c r="A625" s="376"/>
    </row>
    <row r="626" spans="1:1" ht="20.100000000000001" customHeight="1">
      <c r="A626" s="376"/>
    </row>
    <row r="627" spans="1:1" ht="20.100000000000001" customHeight="1">
      <c r="A627" s="376"/>
    </row>
    <row r="628" spans="1:1" ht="20.100000000000001" customHeight="1">
      <c r="A628" s="376"/>
    </row>
    <row r="629" spans="1:1" ht="20.100000000000001" customHeight="1">
      <c r="A629" s="376"/>
    </row>
    <row r="630" spans="1:1" ht="20.100000000000001" customHeight="1">
      <c r="A630" s="376"/>
    </row>
    <row r="631" spans="1:1" ht="20.100000000000001" customHeight="1">
      <c r="A631" s="376"/>
    </row>
    <row r="632" spans="1:1" ht="20.100000000000001" customHeight="1">
      <c r="A632" s="376"/>
    </row>
    <row r="633" spans="1:1" ht="20.100000000000001" customHeight="1">
      <c r="A633" s="376"/>
    </row>
    <row r="634" spans="1:1" ht="20.100000000000001" customHeight="1">
      <c r="A634" s="376"/>
    </row>
    <row r="635" spans="1:1" ht="20.100000000000001" customHeight="1">
      <c r="A635" s="376"/>
    </row>
    <row r="636" spans="1:1" ht="20.100000000000001" customHeight="1">
      <c r="A636" s="376"/>
    </row>
    <row r="637" spans="1:1" ht="20.100000000000001" customHeight="1">
      <c r="A637" s="376"/>
    </row>
    <row r="638" spans="1:1" ht="20.100000000000001" customHeight="1">
      <c r="A638" s="376"/>
    </row>
    <row r="639" spans="1:1" ht="20.100000000000001" customHeight="1">
      <c r="A639" s="376"/>
    </row>
    <row r="640" spans="1:1" ht="20.100000000000001" customHeight="1">
      <c r="A640" s="376"/>
    </row>
    <row r="641" spans="1:1" ht="20.100000000000001" customHeight="1">
      <c r="A641" s="376"/>
    </row>
    <row r="642" spans="1:1" ht="20.100000000000001" customHeight="1">
      <c r="A642" s="376"/>
    </row>
    <row r="643" spans="1:1" ht="20.100000000000001" customHeight="1">
      <c r="A643" s="376"/>
    </row>
    <row r="644" spans="1:1" ht="20.100000000000001" customHeight="1">
      <c r="A644" s="376"/>
    </row>
    <row r="645" spans="1:1" ht="20.100000000000001" customHeight="1">
      <c r="A645" s="376"/>
    </row>
    <row r="646" spans="1:1" ht="20.100000000000001" customHeight="1">
      <c r="A646" s="376"/>
    </row>
    <row r="647" spans="1:1" ht="20.100000000000001" customHeight="1">
      <c r="A647" s="376"/>
    </row>
    <row r="648" spans="1:1" ht="20.100000000000001" customHeight="1">
      <c r="A648" s="376"/>
    </row>
    <row r="649" spans="1:1" ht="20.100000000000001" customHeight="1">
      <c r="A649" s="376"/>
    </row>
    <row r="650" spans="1:1" ht="20.100000000000001" customHeight="1">
      <c r="A650" s="376"/>
    </row>
    <row r="651" spans="1:1" ht="20.100000000000001" customHeight="1">
      <c r="A651" s="376"/>
    </row>
    <row r="652" spans="1:1" ht="20.100000000000001" customHeight="1">
      <c r="A652" s="376"/>
    </row>
    <row r="653" spans="1:1" ht="20.100000000000001" customHeight="1">
      <c r="A653" s="376"/>
    </row>
    <row r="654" spans="1:1" ht="20.100000000000001" customHeight="1">
      <c r="A654" s="376"/>
    </row>
    <row r="655" spans="1:1" ht="20.100000000000001" customHeight="1">
      <c r="A655" s="376"/>
    </row>
    <row r="656" spans="1:1" ht="20.100000000000001" customHeight="1">
      <c r="A656" s="376"/>
    </row>
    <row r="657" spans="1:1" ht="20.100000000000001" customHeight="1">
      <c r="A657" s="376"/>
    </row>
    <row r="658" spans="1:1" ht="20.100000000000001" customHeight="1">
      <c r="A658" s="376"/>
    </row>
    <row r="659" spans="1:1" ht="20.100000000000001" customHeight="1">
      <c r="A659" s="376"/>
    </row>
    <row r="660" spans="1:1" ht="20.100000000000001" customHeight="1">
      <c r="A660" s="376"/>
    </row>
    <row r="661" spans="1:1" ht="20.100000000000001" customHeight="1">
      <c r="A661" s="376"/>
    </row>
    <row r="662" spans="1:1" ht="20.100000000000001" customHeight="1">
      <c r="A662" s="376"/>
    </row>
    <row r="663" spans="1:1" ht="20.100000000000001" customHeight="1">
      <c r="A663" s="376"/>
    </row>
    <row r="664" spans="1:1" ht="20.100000000000001" customHeight="1">
      <c r="A664" s="376"/>
    </row>
    <row r="665" spans="1:1" ht="20.100000000000001" customHeight="1">
      <c r="A665" s="376"/>
    </row>
    <row r="666" spans="1:1" ht="20.100000000000001" customHeight="1">
      <c r="A666" s="376"/>
    </row>
    <row r="667" spans="1:1" ht="20.100000000000001" customHeight="1">
      <c r="A667" s="376"/>
    </row>
    <row r="668" spans="1:1" ht="20.100000000000001" customHeight="1">
      <c r="A668" s="376"/>
    </row>
    <row r="669" spans="1:1" ht="20.100000000000001" customHeight="1">
      <c r="A669" s="376"/>
    </row>
    <row r="670" spans="1:1" ht="20.100000000000001" customHeight="1">
      <c r="A670" s="376"/>
    </row>
    <row r="671" spans="1:1" ht="20.100000000000001" customHeight="1">
      <c r="A671" s="376"/>
    </row>
    <row r="672" spans="1:1" ht="20.100000000000001" customHeight="1">
      <c r="A672" s="376"/>
    </row>
    <row r="673" spans="1:1" ht="20.100000000000001" customHeight="1">
      <c r="A673" s="376"/>
    </row>
    <row r="674" spans="1:1" ht="20.100000000000001" customHeight="1">
      <c r="A674" s="376"/>
    </row>
    <row r="675" spans="1:1" ht="20.100000000000001" customHeight="1">
      <c r="A675" s="376"/>
    </row>
    <row r="676" spans="1:1" ht="20.100000000000001" customHeight="1">
      <c r="A676" s="376"/>
    </row>
    <row r="677" spans="1:1" ht="20.100000000000001" customHeight="1">
      <c r="A677" s="376"/>
    </row>
    <row r="678" spans="1:1" ht="20.100000000000001" customHeight="1">
      <c r="A678" s="376"/>
    </row>
    <row r="679" spans="1:1" ht="20.100000000000001" customHeight="1">
      <c r="A679" s="376"/>
    </row>
    <row r="680" spans="1:1" ht="20.100000000000001" customHeight="1">
      <c r="A680" s="376"/>
    </row>
    <row r="681" spans="1:1" ht="20.100000000000001" customHeight="1">
      <c r="A681" s="376"/>
    </row>
    <row r="682" spans="1:1" ht="20.100000000000001" customHeight="1">
      <c r="A682" s="376"/>
    </row>
    <row r="683" spans="1:1" ht="20.100000000000001" customHeight="1">
      <c r="A683" s="376"/>
    </row>
    <row r="684" spans="1:1" ht="20.100000000000001" customHeight="1">
      <c r="A684" s="376"/>
    </row>
    <row r="685" spans="1:1" ht="20.100000000000001" customHeight="1">
      <c r="A685" s="376"/>
    </row>
    <row r="686" spans="1:1" ht="20.100000000000001" customHeight="1">
      <c r="A686" s="376"/>
    </row>
    <row r="687" spans="1:1" ht="20.100000000000001" customHeight="1">
      <c r="A687" s="376"/>
    </row>
    <row r="688" spans="1:1" ht="20.100000000000001" customHeight="1">
      <c r="A688" s="376"/>
    </row>
    <row r="689" spans="1:1" ht="20.100000000000001" customHeight="1">
      <c r="A689" s="376"/>
    </row>
    <row r="690" spans="1:1" ht="20.100000000000001" customHeight="1">
      <c r="A690" s="376"/>
    </row>
    <row r="691" spans="1:1" ht="20.100000000000001" customHeight="1">
      <c r="A691" s="376"/>
    </row>
    <row r="692" spans="1:1" ht="20.100000000000001" customHeight="1">
      <c r="A692" s="376"/>
    </row>
    <row r="693" spans="1:1" ht="20.100000000000001" customHeight="1">
      <c r="A693" s="376"/>
    </row>
    <row r="694" spans="1:1" ht="20.100000000000001" customHeight="1">
      <c r="A694" s="376"/>
    </row>
    <row r="695" spans="1:1" ht="20.100000000000001" customHeight="1">
      <c r="A695" s="376"/>
    </row>
    <row r="696" spans="1:1" ht="20.100000000000001" customHeight="1">
      <c r="A696" s="376"/>
    </row>
    <row r="697" spans="1:1" ht="20.100000000000001" customHeight="1">
      <c r="A697" s="376"/>
    </row>
    <row r="698" spans="1:1" ht="20.100000000000001" customHeight="1">
      <c r="A698" s="376"/>
    </row>
    <row r="699" spans="1:1" ht="20.100000000000001" customHeight="1">
      <c r="A699" s="376"/>
    </row>
    <row r="700" spans="1:1" ht="20.100000000000001" customHeight="1">
      <c r="A700" s="376"/>
    </row>
    <row r="701" spans="1:1" ht="20.100000000000001" customHeight="1">
      <c r="A701" s="376"/>
    </row>
    <row r="702" spans="1:1" ht="20.100000000000001" customHeight="1">
      <c r="A702" s="376"/>
    </row>
    <row r="703" spans="1:1" ht="20.100000000000001" customHeight="1">
      <c r="A703" s="376"/>
    </row>
    <row r="704" spans="1:1" ht="20.100000000000001" customHeight="1">
      <c r="A704" s="376"/>
    </row>
    <row r="705" spans="1:1" ht="20.100000000000001" customHeight="1">
      <c r="A705" s="376"/>
    </row>
    <row r="706" spans="1:1" ht="20.100000000000001" customHeight="1">
      <c r="A706" s="376"/>
    </row>
    <row r="707" spans="1:1" ht="20.100000000000001" customHeight="1">
      <c r="A707" s="376"/>
    </row>
    <row r="708" spans="1:1" ht="20.100000000000001" customHeight="1">
      <c r="A708" s="376"/>
    </row>
    <row r="709" spans="1:1" ht="20.100000000000001" customHeight="1">
      <c r="A709" s="376"/>
    </row>
    <row r="710" spans="1:1" ht="20.100000000000001" customHeight="1">
      <c r="A710" s="376"/>
    </row>
    <row r="711" spans="1:1" ht="20.100000000000001" customHeight="1">
      <c r="A711" s="376"/>
    </row>
    <row r="712" spans="1:1" ht="20.100000000000001" customHeight="1">
      <c r="A712" s="376"/>
    </row>
    <row r="713" spans="1:1" ht="20.100000000000001" customHeight="1">
      <c r="A713" s="376"/>
    </row>
    <row r="714" spans="1:1" ht="20.100000000000001" customHeight="1">
      <c r="A714" s="376"/>
    </row>
    <row r="715" spans="1:1" ht="20.100000000000001" customHeight="1">
      <c r="A715" s="376"/>
    </row>
    <row r="716" spans="1:1" ht="20.100000000000001" customHeight="1">
      <c r="A716" s="376"/>
    </row>
    <row r="717" spans="1:1" ht="20.100000000000001" customHeight="1">
      <c r="A717" s="376"/>
    </row>
    <row r="718" spans="1:1" ht="20.100000000000001" customHeight="1">
      <c r="A718" s="376"/>
    </row>
    <row r="719" spans="1:1" ht="20.100000000000001" customHeight="1">
      <c r="A719" s="376"/>
    </row>
    <row r="720" spans="1:1" ht="20.100000000000001" customHeight="1">
      <c r="A720" s="376"/>
    </row>
    <row r="721" spans="1:1" ht="20.100000000000001" customHeight="1">
      <c r="A721" s="376"/>
    </row>
    <row r="722" spans="1:1" ht="20.100000000000001" customHeight="1">
      <c r="A722" s="376"/>
    </row>
    <row r="723" spans="1:1" ht="20.100000000000001" customHeight="1">
      <c r="A723" s="376"/>
    </row>
    <row r="724" spans="1:1" ht="20.100000000000001" customHeight="1">
      <c r="A724" s="376"/>
    </row>
    <row r="725" spans="1:1" ht="20.100000000000001" customHeight="1">
      <c r="A725" s="376"/>
    </row>
    <row r="726" spans="1:1" ht="20.100000000000001" customHeight="1">
      <c r="A726" s="376"/>
    </row>
    <row r="727" spans="1:1" ht="20.100000000000001" customHeight="1">
      <c r="A727" s="376"/>
    </row>
    <row r="728" spans="1:1" ht="20.100000000000001" customHeight="1">
      <c r="A728" s="376"/>
    </row>
    <row r="729" spans="1:1" ht="20.100000000000001" customHeight="1">
      <c r="A729" s="376"/>
    </row>
    <row r="730" spans="1:1" ht="20.100000000000001" customHeight="1">
      <c r="A730" s="376"/>
    </row>
    <row r="731" spans="1:1" ht="20.100000000000001" customHeight="1">
      <c r="A731" s="376"/>
    </row>
    <row r="732" spans="1:1" ht="20.100000000000001" customHeight="1">
      <c r="A732" s="376"/>
    </row>
    <row r="733" spans="1:1" ht="20.100000000000001" customHeight="1">
      <c r="A733" s="376"/>
    </row>
    <row r="734" spans="1:1" ht="20.100000000000001" customHeight="1">
      <c r="A734" s="376"/>
    </row>
    <row r="735" spans="1:1" ht="20.100000000000001" customHeight="1">
      <c r="A735" s="376"/>
    </row>
    <row r="736" spans="1:1" ht="20.100000000000001" customHeight="1">
      <c r="A736" s="376"/>
    </row>
    <row r="737" spans="1:1" ht="20.100000000000001" customHeight="1">
      <c r="A737" s="376"/>
    </row>
    <row r="738" spans="1:1" ht="20.100000000000001" customHeight="1">
      <c r="A738" s="376"/>
    </row>
    <row r="739" spans="1:1" ht="20.100000000000001" customHeight="1">
      <c r="A739" s="376"/>
    </row>
    <row r="740" spans="1:1" ht="20.100000000000001" customHeight="1">
      <c r="A740" s="376"/>
    </row>
    <row r="741" spans="1:1" ht="20.100000000000001" customHeight="1">
      <c r="A741" s="376"/>
    </row>
    <row r="742" spans="1:1" ht="20.100000000000001" customHeight="1">
      <c r="A742" s="376"/>
    </row>
    <row r="743" spans="1:1" ht="20.100000000000001" customHeight="1">
      <c r="A743" s="376"/>
    </row>
    <row r="744" spans="1:1" ht="20.100000000000001" customHeight="1">
      <c r="A744" s="376"/>
    </row>
    <row r="745" spans="1:1" ht="20.100000000000001" customHeight="1">
      <c r="A745" s="376"/>
    </row>
    <row r="746" spans="1:1" ht="20.100000000000001" customHeight="1">
      <c r="A746" s="376"/>
    </row>
    <row r="747" spans="1:1" ht="20.100000000000001" customHeight="1">
      <c r="A747" s="376"/>
    </row>
    <row r="748" spans="1:1" ht="20.100000000000001" customHeight="1">
      <c r="A748" s="376"/>
    </row>
    <row r="749" spans="1:1" ht="20.100000000000001" customHeight="1">
      <c r="A749" s="376"/>
    </row>
    <row r="750" spans="1:1" ht="20.100000000000001" customHeight="1">
      <c r="A750" s="376"/>
    </row>
    <row r="751" spans="1:1" ht="20.100000000000001" customHeight="1">
      <c r="A751" s="376"/>
    </row>
    <row r="752" spans="1:1" ht="20.100000000000001" customHeight="1">
      <c r="A752" s="376"/>
    </row>
    <row r="753" spans="1:1" ht="20.100000000000001" customHeight="1">
      <c r="A753" s="376"/>
    </row>
    <row r="754" spans="1:1" ht="20.100000000000001" customHeight="1">
      <c r="A754" s="376"/>
    </row>
    <row r="755" spans="1:1" ht="20.100000000000001" customHeight="1">
      <c r="A755" s="376"/>
    </row>
    <row r="756" spans="1:1" ht="20.100000000000001" customHeight="1">
      <c r="A756" s="376"/>
    </row>
    <row r="757" spans="1:1" ht="20.100000000000001" customHeight="1">
      <c r="A757" s="376"/>
    </row>
    <row r="758" spans="1:1" ht="20.100000000000001" customHeight="1">
      <c r="A758" s="376"/>
    </row>
    <row r="759" spans="1:1" ht="20.100000000000001" customHeight="1">
      <c r="A759" s="376"/>
    </row>
    <row r="760" spans="1:1" ht="20.100000000000001" customHeight="1">
      <c r="A760" s="376"/>
    </row>
    <row r="761" spans="1:1" ht="20.100000000000001" customHeight="1">
      <c r="A761" s="376"/>
    </row>
    <row r="762" spans="1:1" ht="20.100000000000001" customHeight="1">
      <c r="A762" s="376"/>
    </row>
    <row r="763" spans="1:1" ht="20.100000000000001" customHeight="1">
      <c r="A763" s="376"/>
    </row>
    <row r="764" spans="1:1" ht="20.100000000000001" customHeight="1">
      <c r="A764" s="376"/>
    </row>
    <row r="765" spans="1:1" ht="20.100000000000001" customHeight="1">
      <c r="A765" s="376"/>
    </row>
    <row r="766" spans="1:1" ht="20.100000000000001" customHeight="1">
      <c r="A766" s="376"/>
    </row>
    <row r="767" spans="1:1" ht="20.100000000000001" customHeight="1">
      <c r="A767" s="376"/>
    </row>
    <row r="768" spans="1:1" ht="20.100000000000001" customHeight="1">
      <c r="A768" s="376"/>
    </row>
    <row r="769" spans="1:1" ht="20.100000000000001" customHeight="1">
      <c r="A769" s="376"/>
    </row>
    <row r="770" spans="1:1" ht="20.100000000000001" customHeight="1">
      <c r="A770" s="376"/>
    </row>
    <row r="771" spans="1:1" ht="20.100000000000001" customHeight="1">
      <c r="A771" s="376"/>
    </row>
    <row r="772" spans="1:1" ht="20.100000000000001" customHeight="1">
      <c r="A772" s="376"/>
    </row>
    <row r="773" spans="1:1" ht="20.100000000000001" customHeight="1">
      <c r="A773" s="376"/>
    </row>
    <row r="774" spans="1:1" ht="20.100000000000001" customHeight="1">
      <c r="A774" s="376"/>
    </row>
    <row r="775" spans="1:1" ht="20.100000000000001" customHeight="1">
      <c r="A775" s="376"/>
    </row>
    <row r="776" spans="1:1" ht="20.100000000000001" customHeight="1">
      <c r="A776" s="376"/>
    </row>
    <row r="777" spans="1:1" ht="20.100000000000001" customHeight="1">
      <c r="A777" s="376"/>
    </row>
    <row r="778" spans="1:1" ht="20.100000000000001" customHeight="1">
      <c r="A778" s="376"/>
    </row>
    <row r="779" spans="1:1" ht="20.100000000000001" customHeight="1">
      <c r="A779" s="376"/>
    </row>
    <row r="780" spans="1:1" ht="20.100000000000001" customHeight="1">
      <c r="A780" s="376"/>
    </row>
    <row r="781" spans="1:1" ht="20.100000000000001" customHeight="1">
      <c r="A781" s="376"/>
    </row>
    <row r="782" spans="1:1" ht="20.100000000000001" customHeight="1">
      <c r="A782" s="376"/>
    </row>
    <row r="783" spans="1:1" ht="20.100000000000001" customHeight="1">
      <c r="A783" s="376"/>
    </row>
    <row r="784" spans="1:1" ht="20.100000000000001" customHeight="1">
      <c r="A784" s="376"/>
    </row>
    <row r="785" spans="1:1" ht="20.100000000000001" customHeight="1">
      <c r="A785" s="376"/>
    </row>
    <row r="786" spans="1:1" ht="20.100000000000001" customHeight="1">
      <c r="A786" s="376"/>
    </row>
    <row r="787" spans="1:1" ht="20.100000000000001" customHeight="1">
      <c r="A787" s="376"/>
    </row>
    <row r="788" spans="1:1" ht="20.100000000000001" customHeight="1">
      <c r="A788" s="376"/>
    </row>
    <row r="789" spans="1:1" ht="20.100000000000001" customHeight="1">
      <c r="A789" s="376"/>
    </row>
    <row r="790" spans="1:1" ht="20.100000000000001" customHeight="1">
      <c r="A790" s="376"/>
    </row>
    <row r="791" spans="1:1" ht="20.100000000000001" customHeight="1">
      <c r="A791" s="376"/>
    </row>
    <row r="792" spans="1:1" ht="20.100000000000001" customHeight="1">
      <c r="A792" s="376"/>
    </row>
    <row r="793" spans="1:1" ht="20.100000000000001" customHeight="1">
      <c r="A793" s="376"/>
    </row>
    <row r="794" spans="1:1" ht="20.100000000000001" customHeight="1">
      <c r="A794" s="376"/>
    </row>
    <row r="795" spans="1:1" ht="20.100000000000001" customHeight="1">
      <c r="A795" s="376"/>
    </row>
    <row r="796" spans="1:1" ht="20.100000000000001" customHeight="1">
      <c r="A796" s="376"/>
    </row>
    <row r="797" spans="1:1" ht="20.100000000000001" customHeight="1">
      <c r="A797" s="376"/>
    </row>
    <row r="798" spans="1:1" ht="20.100000000000001" customHeight="1">
      <c r="A798" s="376"/>
    </row>
    <row r="799" spans="1:1" ht="20.100000000000001" customHeight="1">
      <c r="A799" s="376"/>
    </row>
    <row r="800" spans="1:1" ht="20.100000000000001" customHeight="1">
      <c r="A800" s="376"/>
    </row>
    <row r="801" spans="1:1" ht="20.100000000000001" customHeight="1">
      <c r="A801" s="376"/>
    </row>
    <row r="802" spans="1:1" ht="20.100000000000001" customHeight="1">
      <c r="A802" s="376"/>
    </row>
    <row r="803" spans="1:1" ht="20.100000000000001" customHeight="1">
      <c r="A803" s="376"/>
    </row>
    <row r="804" spans="1:1" ht="20.100000000000001" customHeight="1">
      <c r="A804" s="376"/>
    </row>
    <row r="805" spans="1:1" ht="20.100000000000001" customHeight="1">
      <c r="A805" s="376"/>
    </row>
    <row r="806" spans="1:1" ht="20.100000000000001" customHeight="1">
      <c r="A806" s="376"/>
    </row>
    <row r="807" spans="1:1" ht="20.100000000000001" customHeight="1">
      <c r="A807" s="376"/>
    </row>
    <row r="808" spans="1:1" ht="20.100000000000001" customHeight="1">
      <c r="A808" s="376"/>
    </row>
    <row r="809" spans="1:1" ht="20.100000000000001" customHeight="1">
      <c r="A809" s="376"/>
    </row>
    <row r="810" spans="1:1" ht="20.100000000000001" customHeight="1">
      <c r="A810" s="376"/>
    </row>
    <row r="811" spans="1:1" ht="20.100000000000001" customHeight="1">
      <c r="A811" s="376"/>
    </row>
    <row r="812" spans="1:1" ht="20.100000000000001" customHeight="1">
      <c r="A812" s="376"/>
    </row>
    <row r="813" spans="1:1" ht="20.100000000000001" customHeight="1">
      <c r="A813" s="376"/>
    </row>
    <row r="814" spans="1:1" ht="20.100000000000001" customHeight="1">
      <c r="A814" s="376"/>
    </row>
    <row r="815" spans="1:1" ht="20.100000000000001" customHeight="1">
      <c r="A815" s="376"/>
    </row>
    <row r="816" spans="1:1" ht="20.100000000000001" customHeight="1">
      <c r="A816" s="376"/>
    </row>
    <row r="817" spans="1:1" ht="20.100000000000001" customHeight="1">
      <c r="A817" s="376"/>
    </row>
    <row r="818" spans="1:1" ht="20.100000000000001" customHeight="1">
      <c r="A818" s="376"/>
    </row>
    <row r="819" spans="1:1" ht="20.100000000000001" customHeight="1">
      <c r="A819" s="376"/>
    </row>
    <row r="820" spans="1:1" ht="20.100000000000001" customHeight="1">
      <c r="A820" s="376"/>
    </row>
    <row r="821" spans="1:1" ht="20.100000000000001" customHeight="1">
      <c r="A821" s="376"/>
    </row>
    <row r="822" spans="1:1" ht="20.100000000000001" customHeight="1">
      <c r="A822" s="376"/>
    </row>
    <row r="823" spans="1:1" ht="20.100000000000001" customHeight="1">
      <c r="A823" s="376"/>
    </row>
    <row r="824" spans="1:1" ht="20.100000000000001" customHeight="1">
      <c r="A824" s="376"/>
    </row>
    <row r="825" spans="1:1" ht="20.100000000000001" customHeight="1">
      <c r="A825" s="376"/>
    </row>
    <row r="826" spans="1:1" ht="20.100000000000001" customHeight="1">
      <c r="A826" s="376"/>
    </row>
    <row r="827" spans="1:1" ht="20.100000000000001" customHeight="1">
      <c r="A827" s="376"/>
    </row>
    <row r="828" spans="1:1" ht="20.100000000000001" customHeight="1">
      <c r="A828" s="376"/>
    </row>
    <row r="829" spans="1:1" ht="20.100000000000001" customHeight="1">
      <c r="A829" s="376"/>
    </row>
    <row r="830" spans="1:1" ht="20.100000000000001" customHeight="1">
      <c r="A830" s="376"/>
    </row>
    <row r="831" spans="1:1" ht="20.100000000000001" customHeight="1">
      <c r="A831" s="376"/>
    </row>
    <row r="832" spans="1:1" ht="20.100000000000001" customHeight="1">
      <c r="A832" s="376"/>
    </row>
    <row r="833" spans="1:1" ht="20.100000000000001" customHeight="1">
      <c r="A833" s="376"/>
    </row>
    <row r="834" spans="1:1" ht="20.100000000000001" customHeight="1">
      <c r="A834" s="376"/>
    </row>
    <row r="835" spans="1:1" ht="20.100000000000001" customHeight="1">
      <c r="A835" s="376"/>
    </row>
    <row r="836" spans="1:1" ht="20.100000000000001" customHeight="1">
      <c r="A836" s="376"/>
    </row>
    <row r="837" spans="1:1" ht="20.100000000000001" customHeight="1">
      <c r="A837" s="376"/>
    </row>
    <row r="838" spans="1:1" ht="20.100000000000001" customHeight="1">
      <c r="A838" s="376"/>
    </row>
    <row r="839" spans="1:1" ht="20.100000000000001" customHeight="1">
      <c r="A839" s="376"/>
    </row>
    <row r="840" spans="1:1" ht="20.100000000000001" customHeight="1">
      <c r="A840" s="376"/>
    </row>
    <row r="841" spans="1:1" ht="20.100000000000001" customHeight="1">
      <c r="A841" s="376"/>
    </row>
    <row r="842" spans="1:1" ht="20.100000000000001" customHeight="1">
      <c r="A842" s="376"/>
    </row>
    <row r="843" spans="1:1" ht="20.100000000000001" customHeight="1">
      <c r="A843" s="376"/>
    </row>
    <row r="844" spans="1:1" ht="20.100000000000001" customHeight="1">
      <c r="A844" s="376"/>
    </row>
    <row r="845" spans="1:1" ht="20.100000000000001" customHeight="1">
      <c r="A845" s="376"/>
    </row>
    <row r="846" spans="1:1" ht="20.100000000000001" customHeight="1">
      <c r="A846" s="376"/>
    </row>
    <row r="847" spans="1:1" ht="20.100000000000001" customHeight="1">
      <c r="A847" s="376"/>
    </row>
    <row r="848" spans="1:1" ht="20.100000000000001" customHeight="1">
      <c r="A848" s="376"/>
    </row>
    <row r="849" spans="1:1" ht="20.100000000000001" customHeight="1">
      <c r="A849" s="376"/>
    </row>
    <row r="850" spans="1:1" ht="20.100000000000001" customHeight="1">
      <c r="A850" s="376"/>
    </row>
    <row r="851" spans="1:1" ht="20.100000000000001" customHeight="1">
      <c r="A851" s="376"/>
    </row>
    <row r="852" spans="1:1" ht="20.100000000000001" customHeight="1">
      <c r="A852" s="376"/>
    </row>
    <row r="853" spans="1:1" ht="20.100000000000001" customHeight="1">
      <c r="A853" s="376"/>
    </row>
    <row r="854" spans="1:1" ht="20.100000000000001" customHeight="1">
      <c r="A854" s="376"/>
    </row>
    <row r="855" spans="1:1" ht="20.100000000000001" customHeight="1">
      <c r="A855" s="376"/>
    </row>
    <row r="856" spans="1:1" ht="20.100000000000001" customHeight="1">
      <c r="A856" s="376"/>
    </row>
    <row r="857" spans="1:1" ht="20.100000000000001" customHeight="1">
      <c r="A857" s="376"/>
    </row>
    <row r="858" spans="1:1" ht="20.100000000000001" customHeight="1">
      <c r="A858" s="376"/>
    </row>
    <row r="859" spans="1:1" ht="20.100000000000001" customHeight="1">
      <c r="A859" s="376"/>
    </row>
    <row r="860" spans="1:1" ht="20.100000000000001" customHeight="1">
      <c r="A860" s="376"/>
    </row>
    <row r="861" spans="1:1" ht="20.100000000000001" customHeight="1">
      <c r="A861" s="376"/>
    </row>
    <row r="862" spans="1:1" ht="20.100000000000001" customHeight="1">
      <c r="A862" s="376"/>
    </row>
    <row r="863" spans="1:1" ht="20.100000000000001" customHeight="1">
      <c r="A863" s="376"/>
    </row>
    <row r="864" spans="1:1" ht="20.100000000000001" customHeight="1">
      <c r="A864" s="376"/>
    </row>
    <row r="865" spans="1:1" ht="20.100000000000001" customHeight="1">
      <c r="A865" s="376"/>
    </row>
    <row r="866" spans="1:1" ht="20.100000000000001" customHeight="1">
      <c r="A866" s="376"/>
    </row>
    <row r="867" spans="1:1" ht="20.100000000000001" customHeight="1">
      <c r="A867" s="376"/>
    </row>
    <row r="868" spans="1:1" ht="20.100000000000001" customHeight="1">
      <c r="A868" s="376"/>
    </row>
    <row r="869" spans="1:1" ht="20.100000000000001" customHeight="1">
      <c r="A869" s="376"/>
    </row>
    <row r="870" spans="1:1" ht="20.100000000000001" customHeight="1">
      <c r="A870" s="376"/>
    </row>
    <row r="871" spans="1:1" ht="20.100000000000001" customHeight="1">
      <c r="A871" s="376"/>
    </row>
    <row r="872" spans="1:1" ht="20.100000000000001" customHeight="1">
      <c r="A872" s="376"/>
    </row>
    <row r="873" spans="1:1" ht="20.100000000000001" customHeight="1">
      <c r="A873" s="376"/>
    </row>
    <row r="874" spans="1:1" ht="20.100000000000001" customHeight="1">
      <c r="A874" s="376"/>
    </row>
    <row r="875" spans="1:1" ht="20.100000000000001" customHeight="1">
      <c r="A875" s="376"/>
    </row>
    <row r="876" spans="1:1" ht="20.100000000000001" customHeight="1">
      <c r="A876" s="376"/>
    </row>
    <row r="877" spans="1:1" ht="20.100000000000001" customHeight="1">
      <c r="A877" s="376"/>
    </row>
    <row r="878" spans="1:1" ht="20.100000000000001" customHeight="1">
      <c r="A878" s="376"/>
    </row>
    <row r="879" spans="1:1" ht="20.100000000000001" customHeight="1">
      <c r="A879" s="376"/>
    </row>
  </sheetData>
  <mergeCells count="24">
    <mergeCell ref="E3:K3"/>
    <mergeCell ref="E4:K4"/>
    <mergeCell ref="E5:K5"/>
    <mergeCell ref="B11:D11"/>
    <mergeCell ref="B8:D10"/>
    <mergeCell ref="E8:G8"/>
    <mergeCell ref="H8:H10"/>
    <mergeCell ref="I8:K8"/>
    <mergeCell ref="F9:F10"/>
    <mergeCell ref="G9:G10"/>
    <mergeCell ref="I9:I10"/>
    <mergeCell ref="J9:J10"/>
    <mergeCell ref="K9:K10"/>
    <mergeCell ref="B12:B21"/>
    <mergeCell ref="C12:D12"/>
    <mergeCell ref="C14:D14"/>
    <mergeCell ref="C15:D15"/>
    <mergeCell ref="C16:D16"/>
    <mergeCell ref="B22:D22"/>
    <mergeCell ref="B23:D23"/>
    <mergeCell ref="E62:F62"/>
    <mergeCell ref="G62:H62"/>
    <mergeCell ref="E63:F63"/>
    <mergeCell ref="G63:H63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tabColor rgb="FF92D050"/>
  </sheetPr>
  <dimension ref="A1:M879"/>
  <sheetViews>
    <sheetView showZeros="0"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3.28515625" style="376" customWidth="1"/>
    <col min="264" max="264" width="10.28515625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3.28515625" style="376" customWidth="1"/>
    <col min="520" max="520" width="10.28515625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3.28515625" style="376" customWidth="1"/>
    <col min="776" max="776" width="10.28515625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3.28515625" style="376" customWidth="1"/>
    <col min="1032" max="1032" width="10.28515625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3.28515625" style="376" customWidth="1"/>
    <col min="1288" max="1288" width="10.28515625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3.28515625" style="376" customWidth="1"/>
    <col min="1544" max="1544" width="10.28515625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3.28515625" style="376" customWidth="1"/>
    <col min="1800" max="1800" width="10.28515625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3.28515625" style="376" customWidth="1"/>
    <col min="2056" max="2056" width="10.28515625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3.28515625" style="376" customWidth="1"/>
    <col min="2312" max="2312" width="10.28515625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3.28515625" style="376" customWidth="1"/>
    <col min="2568" max="2568" width="10.28515625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3.28515625" style="376" customWidth="1"/>
    <col min="2824" max="2824" width="10.28515625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3.28515625" style="376" customWidth="1"/>
    <col min="3080" max="3080" width="10.28515625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3.28515625" style="376" customWidth="1"/>
    <col min="3336" max="3336" width="10.28515625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3.28515625" style="376" customWidth="1"/>
    <col min="3592" max="3592" width="10.28515625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3.28515625" style="376" customWidth="1"/>
    <col min="3848" max="3848" width="10.28515625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3.28515625" style="376" customWidth="1"/>
    <col min="4104" max="4104" width="10.28515625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3.28515625" style="376" customWidth="1"/>
    <col min="4360" max="4360" width="10.28515625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3.28515625" style="376" customWidth="1"/>
    <col min="4616" max="4616" width="10.28515625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3.28515625" style="376" customWidth="1"/>
    <col min="4872" max="4872" width="10.28515625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3.28515625" style="376" customWidth="1"/>
    <col min="5128" max="5128" width="10.28515625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3.28515625" style="376" customWidth="1"/>
    <col min="5384" max="5384" width="10.28515625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3.28515625" style="376" customWidth="1"/>
    <col min="5640" max="5640" width="10.28515625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3.28515625" style="376" customWidth="1"/>
    <col min="5896" max="5896" width="10.28515625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3.28515625" style="376" customWidth="1"/>
    <col min="6152" max="6152" width="10.28515625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3.28515625" style="376" customWidth="1"/>
    <col min="6408" max="6408" width="10.28515625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3.28515625" style="376" customWidth="1"/>
    <col min="6664" max="6664" width="10.28515625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3.28515625" style="376" customWidth="1"/>
    <col min="6920" max="6920" width="10.28515625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3.28515625" style="376" customWidth="1"/>
    <col min="7176" max="7176" width="10.28515625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3.28515625" style="376" customWidth="1"/>
    <col min="7432" max="7432" width="10.28515625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3.28515625" style="376" customWidth="1"/>
    <col min="7688" max="7688" width="10.28515625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3.28515625" style="376" customWidth="1"/>
    <col min="7944" max="7944" width="10.28515625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3.28515625" style="376" customWidth="1"/>
    <col min="8200" max="8200" width="10.28515625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3.28515625" style="376" customWidth="1"/>
    <col min="8456" max="8456" width="10.28515625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3.28515625" style="376" customWidth="1"/>
    <col min="8712" max="8712" width="10.28515625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3.28515625" style="376" customWidth="1"/>
    <col min="8968" max="8968" width="10.28515625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3.28515625" style="376" customWidth="1"/>
    <col min="9224" max="9224" width="10.28515625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3.28515625" style="376" customWidth="1"/>
    <col min="9480" max="9480" width="10.28515625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3.28515625" style="376" customWidth="1"/>
    <col min="9736" max="9736" width="10.28515625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3.28515625" style="376" customWidth="1"/>
    <col min="9992" max="9992" width="10.28515625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3.28515625" style="376" customWidth="1"/>
    <col min="10248" max="10248" width="10.28515625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3.28515625" style="376" customWidth="1"/>
    <col min="10504" max="10504" width="10.28515625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3.28515625" style="376" customWidth="1"/>
    <col min="10760" max="10760" width="10.28515625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3.28515625" style="376" customWidth="1"/>
    <col min="11016" max="11016" width="10.28515625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3.28515625" style="376" customWidth="1"/>
    <col min="11272" max="11272" width="10.28515625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3.28515625" style="376" customWidth="1"/>
    <col min="11528" max="11528" width="10.28515625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3.28515625" style="376" customWidth="1"/>
    <col min="11784" max="11784" width="10.28515625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3.28515625" style="376" customWidth="1"/>
    <col min="12040" max="12040" width="10.28515625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3.28515625" style="376" customWidth="1"/>
    <col min="12296" max="12296" width="10.28515625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3.28515625" style="376" customWidth="1"/>
    <col min="12552" max="12552" width="10.28515625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3.28515625" style="376" customWidth="1"/>
    <col min="12808" max="12808" width="10.28515625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3.28515625" style="376" customWidth="1"/>
    <col min="13064" max="13064" width="10.28515625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3.28515625" style="376" customWidth="1"/>
    <col min="13320" max="13320" width="10.28515625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3.28515625" style="376" customWidth="1"/>
    <col min="13576" max="13576" width="10.28515625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3.28515625" style="376" customWidth="1"/>
    <col min="13832" max="13832" width="10.28515625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3.28515625" style="376" customWidth="1"/>
    <col min="14088" max="14088" width="10.28515625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3.28515625" style="376" customWidth="1"/>
    <col min="14344" max="14344" width="10.28515625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3.28515625" style="376" customWidth="1"/>
    <col min="14600" max="14600" width="10.28515625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3.28515625" style="376" customWidth="1"/>
    <col min="14856" max="14856" width="10.28515625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3.28515625" style="376" customWidth="1"/>
    <col min="15112" max="15112" width="10.28515625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3.28515625" style="376" customWidth="1"/>
    <col min="15368" max="15368" width="10.28515625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3.28515625" style="376" customWidth="1"/>
    <col min="15624" max="15624" width="10.28515625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3.28515625" style="376" customWidth="1"/>
    <col min="15880" max="15880" width="10.28515625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3.28515625" style="376" customWidth="1"/>
    <col min="16136" max="16136" width="10.28515625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474" t="s">
        <v>119</v>
      </c>
      <c r="B3" s="377" t="s">
        <v>3</v>
      </c>
      <c r="C3" s="375"/>
      <c r="D3" s="417" t="s">
        <v>86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422"/>
      <c r="B6" s="375"/>
      <c r="C6" s="379"/>
      <c r="D6" s="423"/>
      <c r="F6" s="424"/>
      <c r="G6" s="415" t="s">
        <v>4</v>
      </c>
      <c r="H6" s="482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407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427"/>
    </row>
    <row r="10" spans="1:13" ht="47.25" customHeight="1" thickBot="1">
      <c r="A10" s="402"/>
      <c r="B10" s="654"/>
      <c r="C10" s="655"/>
      <c r="D10" s="655"/>
      <c r="E10" s="262" t="s">
        <v>103</v>
      </c>
      <c r="F10" s="665"/>
      <c r="G10" s="665"/>
      <c r="H10" s="660"/>
      <c r="I10" s="670"/>
      <c r="J10" s="670"/>
      <c r="K10" s="670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/>
      <c r="F12" s="430">
        <v>2.67</v>
      </c>
      <c r="G12" s="431"/>
      <c r="H12" s="429">
        <v>2.67</v>
      </c>
      <c r="I12" s="432"/>
      <c r="J12" s="432"/>
      <c r="K12" s="432"/>
    </row>
    <row r="13" spans="1:13" ht="16.5" customHeight="1">
      <c r="A13" s="398">
        <v>2</v>
      </c>
      <c r="B13" s="635"/>
      <c r="C13" s="433" t="s">
        <v>167</v>
      </c>
      <c r="D13" s="381"/>
      <c r="E13" s="434"/>
      <c r="F13" s="435">
        <v>0.52</v>
      </c>
      <c r="G13" s="436"/>
      <c r="H13" s="434">
        <v>0.52</v>
      </c>
      <c r="I13" s="437"/>
      <c r="J13" s="437"/>
      <c r="K13" s="437"/>
    </row>
    <row r="14" spans="1:13" ht="16.5" customHeight="1">
      <c r="A14" s="398">
        <v>3</v>
      </c>
      <c r="B14" s="635"/>
      <c r="C14" s="639" t="s">
        <v>168</v>
      </c>
      <c r="D14" s="640"/>
      <c r="E14" s="438"/>
      <c r="F14" s="439">
        <v>2.15</v>
      </c>
      <c r="G14" s="440"/>
      <c r="H14" s="441">
        <v>2.15</v>
      </c>
      <c r="I14" s="442"/>
      <c r="J14" s="442"/>
      <c r="K14" s="442"/>
    </row>
    <row r="15" spans="1:13" ht="16.5" customHeight="1">
      <c r="A15" s="398">
        <v>4</v>
      </c>
      <c r="B15" s="635"/>
      <c r="C15" s="641" t="s">
        <v>13</v>
      </c>
      <c r="D15" s="642"/>
      <c r="E15" s="443"/>
      <c r="F15" s="444">
        <v>37.44</v>
      </c>
      <c r="G15" s="445"/>
      <c r="H15" s="443">
        <v>37.44</v>
      </c>
      <c r="I15" s="446"/>
      <c r="J15" s="446"/>
      <c r="K15" s="446"/>
    </row>
    <row r="16" spans="1:13" ht="30.6" customHeight="1">
      <c r="A16" s="398">
        <v>5</v>
      </c>
      <c r="B16" s="635"/>
      <c r="C16" s="643" t="s">
        <v>169</v>
      </c>
      <c r="D16" s="644"/>
      <c r="E16" s="434"/>
      <c r="F16" s="435"/>
      <c r="G16" s="436"/>
      <c r="H16" s="434"/>
      <c r="I16" s="437"/>
      <c r="J16" s="437"/>
      <c r="K16" s="437"/>
    </row>
    <row r="17" spans="1:11" ht="16.5" customHeight="1">
      <c r="A17" s="398">
        <v>6</v>
      </c>
      <c r="B17" s="635"/>
      <c r="C17" s="433" t="s">
        <v>170</v>
      </c>
      <c r="D17" s="382"/>
      <c r="E17" s="447"/>
      <c r="F17" s="448">
        <v>37.44</v>
      </c>
      <c r="G17" s="449"/>
      <c r="H17" s="447">
        <v>37.44</v>
      </c>
      <c r="I17" s="450"/>
      <c r="J17" s="450"/>
      <c r="K17" s="450"/>
    </row>
    <row r="18" spans="1:11" ht="16.5" customHeight="1">
      <c r="A18" s="398">
        <v>7</v>
      </c>
      <c r="B18" s="635"/>
      <c r="C18" s="404" t="s">
        <v>14</v>
      </c>
      <c r="D18" s="488"/>
      <c r="E18" s="443"/>
      <c r="F18" s="444"/>
      <c r="G18" s="445"/>
      <c r="H18" s="451"/>
      <c r="I18" s="446"/>
      <c r="J18" s="446"/>
      <c r="K18" s="446"/>
    </row>
    <row r="19" spans="1:11" ht="16.5" customHeight="1">
      <c r="A19" s="398">
        <v>8</v>
      </c>
      <c r="B19" s="635"/>
      <c r="C19" s="404" t="s">
        <v>15</v>
      </c>
      <c r="D19" s="488"/>
      <c r="E19" s="443"/>
      <c r="F19" s="444"/>
      <c r="G19" s="445"/>
      <c r="H19" s="443"/>
      <c r="I19" s="446"/>
      <c r="J19" s="446"/>
      <c r="K19" s="446"/>
    </row>
    <row r="20" spans="1:11" ht="16.5" customHeight="1">
      <c r="A20" s="398">
        <v>9</v>
      </c>
      <c r="B20" s="635"/>
      <c r="C20" s="404" t="s">
        <v>16</v>
      </c>
      <c r="D20" s="488"/>
      <c r="E20" s="443"/>
      <c r="F20" s="444"/>
      <c r="G20" s="445"/>
      <c r="H20" s="443"/>
      <c r="I20" s="446"/>
      <c r="J20" s="446"/>
      <c r="K20" s="446"/>
    </row>
    <row r="21" spans="1:11" ht="16.5" customHeight="1">
      <c r="A21" s="398">
        <v>10</v>
      </c>
      <c r="B21" s="636"/>
      <c r="C21" s="404" t="s">
        <v>17</v>
      </c>
      <c r="D21" s="488"/>
      <c r="E21" s="443"/>
      <c r="F21" s="444">
        <v>2.8</v>
      </c>
      <c r="G21" s="445">
        <v>2.85</v>
      </c>
      <c r="H21" s="443">
        <v>5.65</v>
      </c>
      <c r="I21" s="446"/>
      <c r="J21" s="446"/>
      <c r="K21" s="446"/>
    </row>
    <row r="22" spans="1:11" ht="16.5" customHeight="1">
      <c r="A22" s="398">
        <v>11</v>
      </c>
      <c r="B22" s="623" t="s">
        <v>171</v>
      </c>
      <c r="C22" s="624"/>
      <c r="D22" s="624"/>
      <c r="E22" s="452"/>
      <c r="F22" s="453"/>
      <c r="G22" s="454"/>
      <c r="H22" s="452"/>
      <c r="I22" s="455"/>
      <c r="J22" s="455"/>
      <c r="K22" s="455"/>
    </row>
    <row r="23" spans="1:11" ht="16.5" customHeight="1">
      <c r="A23" s="398">
        <v>12</v>
      </c>
      <c r="B23" s="625" t="s">
        <v>18</v>
      </c>
      <c r="C23" s="626"/>
      <c r="D23" s="626"/>
      <c r="E23" s="443"/>
      <c r="F23" s="443"/>
      <c r="G23" s="443"/>
      <c r="H23" s="443"/>
      <c r="I23" s="443"/>
      <c r="J23" s="443"/>
      <c r="K23" s="443"/>
    </row>
    <row r="24" spans="1:11" ht="16.5" customHeight="1">
      <c r="A24" s="398">
        <v>13</v>
      </c>
      <c r="B24" s="383"/>
      <c r="C24" s="384"/>
      <c r="D24" s="408" t="s">
        <v>172</v>
      </c>
      <c r="E24" s="434"/>
      <c r="F24" s="435"/>
      <c r="G24" s="436"/>
      <c r="H24" s="434"/>
      <c r="I24" s="457"/>
      <c r="J24" s="457"/>
      <c r="K24" s="457"/>
    </row>
    <row r="25" spans="1:11" ht="16.5" customHeight="1">
      <c r="A25" s="398">
        <v>14</v>
      </c>
      <c r="B25" s="385"/>
      <c r="D25" s="389" t="s">
        <v>173</v>
      </c>
      <c r="E25" s="447"/>
      <c r="F25" s="448"/>
      <c r="G25" s="449"/>
      <c r="H25" s="447"/>
      <c r="I25" s="458"/>
      <c r="J25" s="458"/>
      <c r="K25" s="458"/>
    </row>
    <row r="26" spans="1:11" ht="16.5" customHeight="1">
      <c r="A26" s="398">
        <v>15</v>
      </c>
      <c r="B26" s="386" t="s">
        <v>174</v>
      </c>
      <c r="C26" s="387"/>
      <c r="D26" s="387"/>
      <c r="E26" s="443"/>
      <c r="F26" s="444"/>
      <c r="G26" s="445"/>
      <c r="H26" s="443"/>
      <c r="I26" s="456"/>
      <c r="J26" s="456"/>
      <c r="K26" s="456"/>
    </row>
    <row r="27" spans="1:11" ht="16.5" customHeight="1">
      <c r="A27" s="398">
        <v>16</v>
      </c>
      <c r="B27" s="386" t="s">
        <v>19</v>
      </c>
      <c r="C27" s="387"/>
      <c r="D27" s="387"/>
      <c r="E27" s="443"/>
      <c r="F27" s="444"/>
      <c r="G27" s="445"/>
      <c r="H27" s="443"/>
      <c r="I27" s="456"/>
      <c r="J27" s="456"/>
      <c r="K27" s="456"/>
    </row>
    <row r="28" spans="1:11" ht="16.5" customHeight="1">
      <c r="A28" s="398">
        <v>17</v>
      </c>
      <c r="B28" s="403" t="s">
        <v>20</v>
      </c>
      <c r="C28" s="488"/>
      <c r="D28" s="488"/>
      <c r="E28" s="443"/>
      <c r="F28" s="444"/>
      <c r="G28" s="445"/>
      <c r="H28" s="443"/>
      <c r="I28" s="456"/>
      <c r="J28" s="456"/>
      <c r="K28" s="456"/>
    </row>
    <row r="29" spans="1:11" ht="16.5" customHeight="1">
      <c r="A29" s="398">
        <v>18</v>
      </c>
      <c r="B29" s="388" t="s">
        <v>175</v>
      </c>
      <c r="C29" s="389"/>
      <c r="D29" s="389"/>
      <c r="E29" s="443"/>
      <c r="F29" s="444"/>
      <c r="G29" s="445"/>
      <c r="H29" s="443"/>
      <c r="I29" s="456"/>
      <c r="J29" s="456"/>
      <c r="K29" s="456"/>
    </row>
    <row r="30" spans="1:11" ht="16.5" customHeight="1">
      <c r="A30" s="398">
        <v>19</v>
      </c>
      <c r="B30" s="403" t="s">
        <v>176</v>
      </c>
      <c r="C30" s="488"/>
      <c r="D30" s="488"/>
      <c r="E30" s="443"/>
      <c r="F30" s="444"/>
      <c r="G30" s="445"/>
      <c r="H30" s="443"/>
      <c r="I30" s="456"/>
      <c r="J30" s="456"/>
      <c r="K30" s="456"/>
    </row>
    <row r="31" spans="1:11" ht="16.5" customHeight="1">
      <c r="A31" s="398">
        <v>20</v>
      </c>
      <c r="B31" s="386" t="s">
        <v>21</v>
      </c>
      <c r="C31" s="387"/>
      <c r="D31" s="387"/>
      <c r="E31" s="443"/>
      <c r="F31" s="444"/>
      <c r="G31" s="445"/>
      <c r="H31" s="443"/>
      <c r="I31" s="456"/>
      <c r="J31" s="456"/>
      <c r="K31" s="456"/>
    </row>
    <row r="32" spans="1:11" ht="16.5" customHeight="1">
      <c r="A32" s="398">
        <v>21</v>
      </c>
      <c r="B32" s="403" t="s">
        <v>22</v>
      </c>
      <c r="C32" s="488"/>
      <c r="D32" s="488"/>
      <c r="E32" s="443"/>
      <c r="F32" s="444"/>
      <c r="G32" s="445"/>
      <c r="H32" s="443"/>
      <c r="I32" s="456"/>
      <c r="J32" s="456"/>
      <c r="K32" s="456"/>
    </row>
    <row r="33" spans="1:11" ht="16.5" customHeight="1">
      <c r="A33" s="398">
        <v>22</v>
      </c>
      <c r="B33" s="388" t="s">
        <v>177</v>
      </c>
      <c r="C33" s="389"/>
      <c r="D33" s="389"/>
      <c r="E33" s="443"/>
      <c r="F33" s="444"/>
      <c r="G33" s="445"/>
      <c r="H33" s="443"/>
      <c r="I33" s="456"/>
      <c r="J33" s="456"/>
      <c r="K33" s="456"/>
    </row>
    <row r="34" spans="1:11" ht="16.5" customHeight="1">
      <c r="A34" s="398">
        <v>23</v>
      </c>
      <c r="B34" s="403" t="s">
        <v>23</v>
      </c>
      <c r="C34" s="488"/>
      <c r="D34" s="488"/>
      <c r="E34" s="443"/>
      <c r="F34" s="444"/>
      <c r="G34" s="445"/>
      <c r="H34" s="443"/>
      <c r="I34" s="456"/>
      <c r="J34" s="456"/>
      <c r="K34" s="456"/>
    </row>
    <row r="35" spans="1:11" ht="16.5" customHeight="1">
      <c r="A35" s="398">
        <v>24</v>
      </c>
      <c r="B35" s="403" t="s">
        <v>24</v>
      </c>
      <c r="C35" s="488"/>
      <c r="D35" s="488"/>
      <c r="E35" s="443"/>
      <c r="F35" s="444"/>
      <c r="G35" s="445"/>
      <c r="H35" s="443"/>
      <c r="I35" s="456"/>
      <c r="J35" s="456"/>
      <c r="K35" s="456"/>
    </row>
    <row r="36" spans="1:11" ht="16.5" customHeight="1">
      <c r="A36" s="398">
        <v>25</v>
      </c>
      <c r="B36" s="403" t="s">
        <v>25</v>
      </c>
      <c r="C36" s="488"/>
      <c r="D36" s="488"/>
      <c r="E36" s="443"/>
      <c r="F36" s="444"/>
      <c r="G36" s="445"/>
      <c r="H36" s="443"/>
      <c r="I36" s="456"/>
      <c r="J36" s="456"/>
      <c r="K36" s="456"/>
    </row>
    <row r="37" spans="1:11" ht="16.5" customHeight="1">
      <c r="A37" s="398">
        <v>26</v>
      </c>
      <c r="B37" s="403" t="s">
        <v>26</v>
      </c>
      <c r="C37" s="488"/>
      <c r="D37" s="488"/>
      <c r="E37" s="443"/>
      <c r="F37" s="444"/>
      <c r="G37" s="445"/>
      <c r="H37" s="443"/>
      <c r="I37" s="456"/>
      <c r="J37" s="456"/>
      <c r="K37" s="456"/>
    </row>
    <row r="38" spans="1:11" ht="16.5" customHeight="1">
      <c r="A38" s="398">
        <v>27</v>
      </c>
      <c r="B38" s="403" t="s">
        <v>27</v>
      </c>
      <c r="C38" s="488"/>
      <c r="D38" s="488"/>
      <c r="E38" s="443"/>
      <c r="F38" s="444"/>
      <c r="G38" s="445"/>
      <c r="H38" s="443"/>
      <c r="I38" s="456"/>
      <c r="J38" s="456"/>
      <c r="K38" s="456"/>
    </row>
    <row r="39" spans="1:11" ht="16.5" customHeight="1">
      <c r="A39" s="398">
        <v>28</v>
      </c>
      <c r="B39" s="403" t="s">
        <v>28</v>
      </c>
      <c r="C39" s="488"/>
      <c r="D39" s="488"/>
      <c r="E39" s="443"/>
      <c r="F39" s="444"/>
      <c r="G39" s="445"/>
      <c r="H39" s="443"/>
      <c r="I39" s="456"/>
      <c r="J39" s="456"/>
      <c r="K39" s="456"/>
    </row>
    <row r="40" spans="1:11" ht="16.5" customHeight="1">
      <c r="A40" s="398">
        <v>29</v>
      </c>
      <c r="B40" s="403" t="s">
        <v>29</v>
      </c>
      <c r="C40" s="488"/>
      <c r="D40" s="488"/>
      <c r="E40" s="443"/>
      <c r="F40" s="444"/>
      <c r="G40" s="445"/>
      <c r="H40" s="443"/>
      <c r="I40" s="456"/>
      <c r="J40" s="456"/>
      <c r="K40" s="456"/>
    </row>
    <row r="41" spans="1:11" ht="16.5" customHeight="1">
      <c r="A41" s="398">
        <v>30</v>
      </c>
      <c r="B41" s="403" t="s">
        <v>30</v>
      </c>
      <c r="C41" s="488"/>
      <c r="D41" s="488"/>
      <c r="E41" s="443"/>
      <c r="F41" s="444"/>
      <c r="G41" s="445"/>
      <c r="H41" s="443"/>
      <c r="I41" s="456"/>
      <c r="J41" s="456"/>
      <c r="K41" s="456"/>
    </row>
    <row r="42" spans="1:11" ht="16.5" customHeight="1">
      <c r="A42" s="398">
        <v>31</v>
      </c>
      <c r="B42" s="403" t="s">
        <v>33</v>
      </c>
      <c r="C42" s="488"/>
      <c r="D42" s="488"/>
      <c r="E42" s="443"/>
      <c r="F42" s="444"/>
      <c r="G42" s="445"/>
      <c r="H42" s="443"/>
      <c r="I42" s="456"/>
      <c r="J42" s="456"/>
      <c r="K42" s="456"/>
    </row>
    <row r="43" spans="1:11" ht="16.5" customHeight="1">
      <c r="A43" s="398">
        <v>32</v>
      </c>
      <c r="B43" s="403" t="s">
        <v>32</v>
      </c>
      <c r="C43" s="488"/>
      <c r="D43" s="488"/>
      <c r="E43" s="443"/>
      <c r="F43" s="444"/>
      <c r="G43" s="445"/>
      <c r="H43" s="443"/>
      <c r="I43" s="456"/>
      <c r="J43" s="456"/>
      <c r="K43" s="456"/>
    </row>
    <row r="44" spans="1:11" ht="16.5" customHeight="1">
      <c r="A44" s="398">
        <v>33</v>
      </c>
      <c r="B44" s="403" t="s">
        <v>31</v>
      </c>
      <c r="C44" s="488"/>
      <c r="D44" s="488"/>
      <c r="E44" s="443"/>
      <c r="F44" s="444"/>
      <c r="G44" s="445"/>
      <c r="H44" s="443"/>
      <c r="I44" s="456"/>
      <c r="J44" s="456"/>
      <c r="K44" s="456"/>
    </row>
    <row r="45" spans="1:11" ht="16.5" customHeight="1">
      <c r="A45" s="398">
        <v>34</v>
      </c>
      <c r="B45" s="403" t="s">
        <v>178</v>
      </c>
      <c r="C45" s="488"/>
      <c r="D45" s="488"/>
      <c r="E45" s="443"/>
      <c r="F45" s="444"/>
      <c r="G45" s="445"/>
      <c r="H45" s="443"/>
      <c r="I45" s="456"/>
      <c r="J45" s="456"/>
      <c r="K45" s="456"/>
    </row>
    <row r="46" spans="1:11" ht="16.5" customHeight="1">
      <c r="A46" s="398">
        <v>35</v>
      </c>
      <c r="B46" s="403" t="s">
        <v>179</v>
      </c>
      <c r="C46" s="488"/>
      <c r="D46" s="488"/>
      <c r="E46" s="443"/>
      <c r="F46" s="444"/>
      <c r="G46" s="445"/>
      <c r="H46" s="443"/>
      <c r="I46" s="456"/>
      <c r="J46" s="456"/>
      <c r="K46" s="456"/>
    </row>
    <row r="47" spans="1:11" ht="16.5" customHeight="1">
      <c r="A47" s="398">
        <v>36</v>
      </c>
      <c r="B47" s="403" t="s">
        <v>154</v>
      </c>
      <c r="C47" s="488"/>
      <c r="D47" s="488"/>
      <c r="E47" s="443"/>
      <c r="F47" s="444"/>
      <c r="G47" s="445"/>
      <c r="H47" s="451"/>
      <c r="I47" s="456"/>
      <c r="J47" s="456"/>
      <c r="K47" s="456"/>
    </row>
    <row r="48" spans="1:11" ht="16.5" customHeight="1">
      <c r="A48" s="398">
        <v>37</v>
      </c>
      <c r="B48" s="403" t="s">
        <v>34</v>
      </c>
      <c r="C48" s="488"/>
      <c r="D48" s="488"/>
      <c r="E48" s="443"/>
      <c r="F48" s="444"/>
      <c r="G48" s="445"/>
      <c r="H48" s="459"/>
      <c r="I48" s="456"/>
      <c r="J48" s="456"/>
      <c r="K48" s="456"/>
    </row>
    <row r="49" spans="1:12" ht="16.5" customHeight="1">
      <c r="A49" s="398">
        <v>38</v>
      </c>
      <c r="B49" s="403" t="s">
        <v>35</v>
      </c>
      <c r="C49" s="488"/>
      <c r="D49" s="488"/>
      <c r="E49" s="443"/>
      <c r="F49" s="444"/>
      <c r="G49" s="445"/>
      <c r="H49" s="443"/>
      <c r="I49" s="456"/>
      <c r="J49" s="456"/>
      <c r="K49" s="456"/>
    </row>
    <row r="50" spans="1:12" ht="16.5" customHeight="1">
      <c r="A50" s="398">
        <v>39</v>
      </c>
      <c r="B50" s="403" t="s">
        <v>36</v>
      </c>
      <c r="C50" s="488"/>
      <c r="D50" s="488"/>
      <c r="E50" s="443"/>
      <c r="F50" s="444"/>
      <c r="G50" s="445"/>
      <c r="H50" s="443"/>
      <c r="I50" s="456"/>
      <c r="J50" s="456"/>
      <c r="K50" s="456"/>
    </row>
    <row r="51" spans="1:12" ht="16.5" customHeight="1">
      <c r="A51" s="398">
        <v>40</v>
      </c>
      <c r="B51" s="403" t="s">
        <v>37</v>
      </c>
      <c r="C51" s="488"/>
      <c r="D51" s="488"/>
      <c r="E51" s="443"/>
      <c r="F51" s="444"/>
      <c r="G51" s="445"/>
      <c r="H51" s="443"/>
      <c r="I51" s="456"/>
      <c r="J51" s="456"/>
      <c r="K51" s="456"/>
    </row>
    <row r="52" spans="1:12" ht="16.5" customHeight="1">
      <c r="A52" s="398">
        <v>41</v>
      </c>
      <c r="B52" s="403" t="s">
        <v>38</v>
      </c>
      <c r="C52" s="488"/>
      <c r="D52" s="488"/>
      <c r="E52" s="443"/>
      <c r="F52" s="444"/>
      <c r="G52" s="445"/>
      <c r="H52" s="443"/>
      <c r="I52" s="456"/>
      <c r="J52" s="456"/>
      <c r="K52" s="456"/>
    </row>
    <row r="53" spans="1:12" ht="16.5" customHeight="1">
      <c r="A53" s="398">
        <v>42</v>
      </c>
      <c r="B53" s="403" t="s">
        <v>39</v>
      </c>
      <c r="C53" s="488"/>
      <c r="D53" s="488"/>
      <c r="E53" s="443"/>
      <c r="F53" s="444"/>
      <c r="G53" s="445"/>
      <c r="H53" s="443"/>
      <c r="I53" s="456"/>
      <c r="J53" s="456"/>
      <c r="K53" s="456"/>
    </row>
    <row r="54" spans="1:12" ht="16.5" customHeight="1">
      <c r="A54" s="398">
        <v>43</v>
      </c>
      <c r="B54" s="403" t="s">
        <v>180</v>
      </c>
      <c r="C54" s="488"/>
      <c r="D54" s="488"/>
      <c r="E54" s="443"/>
      <c r="F54" s="444"/>
      <c r="G54" s="445"/>
      <c r="H54" s="443"/>
      <c r="I54" s="456"/>
      <c r="J54" s="456"/>
      <c r="K54" s="456"/>
    </row>
    <row r="55" spans="1:12" ht="16.5" customHeight="1">
      <c r="A55" s="398">
        <v>44</v>
      </c>
      <c r="B55" s="590" t="s">
        <v>212</v>
      </c>
      <c r="C55" s="405"/>
      <c r="D55" s="405"/>
      <c r="E55" s="443"/>
      <c r="F55" s="444"/>
      <c r="G55" s="445"/>
      <c r="H55" s="443"/>
      <c r="I55" s="456"/>
      <c r="J55" s="456"/>
      <c r="K55" s="456"/>
    </row>
    <row r="56" spans="1:12" ht="16.5" customHeight="1" thickBot="1">
      <c r="A56" s="399">
        <v>45</v>
      </c>
      <c r="B56" s="591"/>
      <c r="C56" s="391"/>
      <c r="D56" s="391"/>
      <c r="E56" s="476"/>
      <c r="F56" s="477"/>
      <c r="G56" s="478"/>
      <c r="H56" s="476"/>
      <c r="I56" s="479"/>
      <c r="J56" s="479"/>
      <c r="K56" s="479"/>
    </row>
    <row r="57" spans="1:12" ht="7.5" customHeight="1">
      <c r="A57" s="400"/>
      <c r="B57" s="409"/>
      <c r="C57" s="392"/>
      <c r="D57" s="392"/>
      <c r="E57" s="583"/>
      <c r="F57" s="583"/>
      <c r="G57" s="583"/>
      <c r="H57" s="583"/>
      <c r="I57" s="583"/>
      <c r="J57" s="583"/>
      <c r="K57" s="583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45.76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 t="s">
        <v>250</v>
      </c>
      <c r="F60" s="414" t="s">
        <v>40</v>
      </c>
      <c r="G60" s="491" t="s">
        <v>268</v>
      </c>
      <c r="H60" s="469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30" t="s">
        <v>188</v>
      </c>
      <c r="H63" s="631"/>
    </row>
    <row r="65" spans="1:1" ht="20.100000000000001" customHeight="1">
      <c r="A65" s="376"/>
    </row>
    <row r="66" spans="1:1" ht="20.100000000000001" customHeight="1">
      <c r="A66" s="376"/>
    </row>
    <row r="67" spans="1:1" ht="20.100000000000001" customHeight="1">
      <c r="A67" s="376"/>
    </row>
    <row r="68" spans="1:1" ht="20.100000000000001" customHeight="1">
      <c r="A68" s="376"/>
    </row>
    <row r="69" spans="1:1" ht="20.100000000000001" customHeight="1">
      <c r="A69" s="376"/>
    </row>
    <row r="70" spans="1:1" ht="20.100000000000001" customHeight="1">
      <c r="A70" s="376"/>
    </row>
    <row r="71" spans="1:1" ht="20.100000000000001" customHeight="1">
      <c r="A71" s="376"/>
    </row>
    <row r="72" spans="1:1" ht="20.100000000000001" customHeight="1">
      <c r="A72" s="376"/>
    </row>
    <row r="73" spans="1:1" ht="20.100000000000001" customHeight="1">
      <c r="A73" s="376"/>
    </row>
    <row r="74" spans="1:1" ht="20.100000000000001" customHeight="1">
      <c r="A74" s="376"/>
    </row>
    <row r="75" spans="1:1" ht="20.100000000000001" customHeight="1">
      <c r="A75" s="376"/>
    </row>
    <row r="76" spans="1:1" ht="20.100000000000001" customHeight="1">
      <c r="A76" s="376"/>
    </row>
    <row r="77" spans="1:1" ht="20.100000000000001" customHeight="1">
      <c r="A77" s="376"/>
    </row>
    <row r="78" spans="1:1" ht="20.100000000000001" customHeight="1">
      <c r="A78" s="376"/>
    </row>
    <row r="79" spans="1:1" ht="20.100000000000001" customHeight="1">
      <c r="A79" s="376"/>
    </row>
    <row r="80" spans="1:1" ht="20.100000000000001" customHeight="1">
      <c r="A80" s="376"/>
    </row>
    <row r="81" spans="1:1" ht="20.100000000000001" customHeight="1">
      <c r="A81" s="376"/>
    </row>
    <row r="82" spans="1:1" ht="20.100000000000001" customHeight="1">
      <c r="A82" s="376"/>
    </row>
    <row r="83" spans="1:1" ht="20.100000000000001" customHeight="1">
      <c r="A83" s="376"/>
    </row>
    <row r="84" spans="1:1" ht="20.100000000000001" customHeight="1">
      <c r="A84" s="376"/>
    </row>
    <row r="85" spans="1:1" ht="20.100000000000001" customHeight="1">
      <c r="A85" s="376"/>
    </row>
    <row r="86" spans="1:1" ht="20.100000000000001" customHeight="1">
      <c r="A86" s="376"/>
    </row>
    <row r="87" spans="1:1" ht="20.100000000000001" customHeight="1">
      <c r="A87" s="376"/>
    </row>
    <row r="88" spans="1:1" ht="20.100000000000001" customHeight="1">
      <c r="A88" s="376"/>
    </row>
    <row r="89" spans="1:1" ht="20.100000000000001" customHeight="1">
      <c r="A89" s="376"/>
    </row>
    <row r="90" spans="1:1" ht="20.100000000000001" customHeight="1">
      <c r="A90" s="376"/>
    </row>
    <row r="91" spans="1:1" ht="20.100000000000001" customHeight="1">
      <c r="A91" s="376"/>
    </row>
    <row r="92" spans="1:1" ht="20.100000000000001" customHeight="1">
      <c r="A92" s="376"/>
    </row>
    <row r="93" spans="1:1" ht="20.100000000000001" customHeight="1">
      <c r="A93" s="376"/>
    </row>
    <row r="94" spans="1:1" ht="20.100000000000001" customHeight="1">
      <c r="A94" s="376"/>
    </row>
    <row r="95" spans="1:1" ht="20.100000000000001" customHeight="1">
      <c r="A95" s="376"/>
    </row>
    <row r="96" spans="1:1" ht="20.100000000000001" customHeight="1">
      <c r="A96" s="376"/>
    </row>
    <row r="97" spans="1:1" ht="20.100000000000001" customHeight="1">
      <c r="A97" s="376"/>
    </row>
    <row r="98" spans="1:1" ht="20.100000000000001" customHeight="1">
      <c r="A98" s="376"/>
    </row>
    <row r="99" spans="1:1" ht="20.100000000000001" customHeight="1">
      <c r="A99" s="376"/>
    </row>
    <row r="100" spans="1:1" ht="20.100000000000001" customHeight="1">
      <c r="A100" s="376"/>
    </row>
    <row r="101" spans="1:1" ht="20.100000000000001" customHeight="1">
      <c r="A101" s="376"/>
    </row>
    <row r="102" spans="1:1" ht="20.100000000000001" customHeight="1">
      <c r="A102" s="376"/>
    </row>
    <row r="103" spans="1:1" ht="20.100000000000001" customHeight="1">
      <c r="A103" s="376"/>
    </row>
    <row r="104" spans="1:1" ht="20.100000000000001" customHeight="1">
      <c r="A104" s="376"/>
    </row>
    <row r="105" spans="1:1" ht="20.100000000000001" customHeight="1">
      <c r="A105" s="376"/>
    </row>
    <row r="106" spans="1:1" ht="20.100000000000001" customHeight="1">
      <c r="A106" s="376"/>
    </row>
    <row r="107" spans="1:1" ht="20.100000000000001" customHeight="1">
      <c r="A107" s="376"/>
    </row>
    <row r="108" spans="1:1" ht="20.100000000000001" customHeight="1">
      <c r="A108" s="376"/>
    </row>
    <row r="109" spans="1:1" ht="20.100000000000001" customHeight="1">
      <c r="A109" s="376"/>
    </row>
    <row r="110" spans="1:1" ht="20.100000000000001" customHeight="1">
      <c r="A110" s="376"/>
    </row>
    <row r="111" spans="1:1" ht="20.100000000000001" customHeight="1">
      <c r="A111" s="376"/>
    </row>
    <row r="112" spans="1:1" ht="20.100000000000001" customHeight="1">
      <c r="A112" s="376"/>
    </row>
    <row r="113" spans="1:1" ht="20.100000000000001" customHeight="1">
      <c r="A113" s="376"/>
    </row>
    <row r="114" spans="1:1" ht="20.100000000000001" customHeight="1">
      <c r="A114" s="376"/>
    </row>
    <row r="115" spans="1:1" ht="20.100000000000001" customHeight="1">
      <c r="A115" s="376"/>
    </row>
    <row r="116" spans="1:1" ht="20.100000000000001" customHeight="1">
      <c r="A116" s="376"/>
    </row>
    <row r="117" spans="1:1" ht="20.100000000000001" customHeight="1">
      <c r="A117" s="376"/>
    </row>
    <row r="118" spans="1:1" ht="20.100000000000001" customHeight="1">
      <c r="A118" s="376"/>
    </row>
    <row r="119" spans="1:1" ht="20.100000000000001" customHeight="1">
      <c r="A119" s="376"/>
    </row>
    <row r="120" spans="1:1" ht="20.100000000000001" customHeight="1">
      <c r="A120" s="376"/>
    </row>
    <row r="121" spans="1:1" ht="20.100000000000001" customHeight="1">
      <c r="A121" s="376"/>
    </row>
    <row r="122" spans="1:1" ht="20.100000000000001" customHeight="1">
      <c r="A122" s="376"/>
    </row>
    <row r="123" spans="1:1" ht="20.100000000000001" customHeight="1">
      <c r="A123" s="376"/>
    </row>
    <row r="124" spans="1:1" ht="20.100000000000001" customHeight="1">
      <c r="A124" s="376"/>
    </row>
    <row r="125" spans="1:1" ht="20.100000000000001" customHeight="1">
      <c r="A125" s="376"/>
    </row>
    <row r="126" spans="1:1" ht="20.100000000000001" customHeight="1">
      <c r="A126" s="376"/>
    </row>
    <row r="127" spans="1:1" ht="20.100000000000001" customHeight="1">
      <c r="A127" s="376"/>
    </row>
    <row r="128" spans="1:1" ht="20.100000000000001" customHeight="1">
      <c r="A128" s="376"/>
    </row>
    <row r="129" spans="1:1" ht="20.100000000000001" customHeight="1">
      <c r="A129" s="376"/>
    </row>
    <row r="130" spans="1:1" ht="20.100000000000001" customHeight="1">
      <c r="A130" s="376"/>
    </row>
    <row r="131" spans="1:1" ht="20.100000000000001" customHeight="1">
      <c r="A131" s="376"/>
    </row>
    <row r="132" spans="1:1" ht="20.100000000000001" customHeight="1">
      <c r="A132" s="376"/>
    </row>
    <row r="133" spans="1:1" ht="20.100000000000001" customHeight="1">
      <c r="A133" s="376"/>
    </row>
    <row r="134" spans="1:1" ht="20.100000000000001" customHeight="1">
      <c r="A134" s="376"/>
    </row>
    <row r="135" spans="1:1" ht="20.100000000000001" customHeight="1">
      <c r="A135" s="376"/>
    </row>
    <row r="136" spans="1:1" ht="20.100000000000001" customHeight="1">
      <c r="A136" s="376"/>
    </row>
    <row r="137" spans="1:1" ht="20.100000000000001" customHeight="1">
      <c r="A137" s="376"/>
    </row>
    <row r="138" spans="1:1" ht="20.100000000000001" customHeight="1">
      <c r="A138" s="376"/>
    </row>
    <row r="139" spans="1:1" ht="20.100000000000001" customHeight="1">
      <c r="A139" s="376"/>
    </row>
    <row r="140" spans="1:1" ht="20.100000000000001" customHeight="1">
      <c r="A140" s="376"/>
    </row>
    <row r="141" spans="1:1" ht="20.100000000000001" customHeight="1">
      <c r="A141" s="376"/>
    </row>
    <row r="142" spans="1:1" ht="20.100000000000001" customHeight="1">
      <c r="A142" s="376"/>
    </row>
    <row r="143" spans="1:1" ht="20.100000000000001" customHeight="1">
      <c r="A143" s="376"/>
    </row>
    <row r="144" spans="1:1" ht="20.100000000000001" customHeight="1">
      <c r="A144" s="376"/>
    </row>
    <row r="145" spans="1:1" ht="20.100000000000001" customHeight="1">
      <c r="A145" s="376"/>
    </row>
    <row r="146" spans="1:1" ht="20.100000000000001" customHeight="1">
      <c r="A146" s="376"/>
    </row>
    <row r="147" spans="1:1" ht="20.100000000000001" customHeight="1">
      <c r="A147" s="376"/>
    </row>
    <row r="148" spans="1:1" ht="20.100000000000001" customHeight="1">
      <c r="A148" s="376"/>
    </row>
    <row r="149" spans="1:1" ht="20.100000000000001" customHeight="1">
      <c r="A149" s="376"/>
    </row>
    <row r="150" spans="1:1" ht="20.100000000000001" customHeight="1">
      <c r="A150" s="376"/>
    </row>
    <row r="151" spans="1:1" ht="20.100000000000001" customHeight="1">
      <c r="A151" s="376"/>
    </row>
    <row r="152" spans="1:1" ht="20.100000000000001" customHeight="1">
      <c r="A152" s="376"/>
    </row>
    <row r="153" spans="1:1" ht="20.100000000000001" customHeight="1">
      <c r="A153" s="376"/>
    </row>
    <row r="154" spans="1:1" ht="20.100000000000001" customHeight="1">
      <c r="A154" s="376"/>
    </row>
    <row r="155" spans="1:1" ht="20.100000000000001" customHeight="1">
      <c r="A155" s="376"/>
    </row>
    <row r="156" spans="1:1" ht="20.100000000000001" customHeight="1">
      <c r="A156" s="376"/>
    </row>
    <row r="157" spans="1:1" ht="20.100000000000001" customHeight="1">
      <c r="A157" s="376"/>
    </row>
    <row r="158" spans="1:1" ht="20.100000000000001" customHeight="1">
      <c r="A158" s="376"/>
    </row>
    <row r="159" spans="1:1" ht="20.100000000000001" customHeight="1">
      <c r="A159" s="376"/>
    </row>
    <row r="160" spans="1:1" ht="20.100000000000001" customHeight="1">
      <c r="A160" s="376"/>
    </row>
    <row r="161" spans="1:1" ht="20.100000000000001" customHeight="1">
      <c r="A161" s="376"/>
    </row>
    <row r="162" spans="1:1" ht="20.100000000000001" customHeight="1">
      <c r="A162" s="376"/>
    </row>
    <row r="163" spans="1:1" ht="20.100000000000001" customHeight="1">
      <c r="A163" s="376"/>
    </row>
    <row r="164" spans="1:1" ht="20.100000000000001" customHeight="1">
      <c r="A164" s="376"/>
    </row>
    <row r="165" spans="1:1" ht="20.100000000000001" customHeight="1">
      <c r="A165" s="376"/>
    </row>
    <row r="166" spans="1:1" ht="20.100000000000001" customHeight="1">
      <c r="A166" s="376"/>
    </row>
    <row r="167" spans="1:1" ht="20.100000000000001" customHeight="1">
      <c r="A167" s="376"/>
    </row>
    <row r="168" spans="1:1" ht="20.100000000000001" customHeight="1">
      <c r="A168" s="376"/>
    </row>
    <row r="169" spans="1:1" ht="20.100000000000001" customHeight="1">
      <c r="A169" s="376"/>
    </row>
    <row r="170" spans="1:1" ht="20.100000000000001" customHeight="1">
      <c r="A170" s="376"/>
    </row>
    <row r="171" spans="1:1" ht="20.100000000000001" customHeight="1">
      <c r="A171" s="376"/>
    </row>
    <row r="172" spans="1:1" ht="20.100000000000001" customHeight="1">
      <c r="A172" s="376"/>
    </row>
    <row r="173" spans="1:1" ht="20.100000000000001" customHeight="1">
      <c r="A173" s="376"/>
    </row>
    <row r="174" spans="1:1" ht="20.100000000000001" customHeight="1">
      <c r="A174" s="376"/>
    </row>
    <row r="175" spans="1:1" ht="20.100000000000001" customHeight="1">
      <c r="A175" s="376"/>
    </row>
    <row r="176" spans="1:1" ht="20.100000000000001" customHeight="1">
      <c r="A176" s="376"/>
    </row>
    <row r="177" spans="1:1" ht="20.100000000000001" customHeight="1">
      <c r="A177" s="376"/>
    </row>
    <row r="178" spans="1:1" ht="20.100000000000001" customHeight="1">
      <c r="A178" s="376"/>
    </row>
    <row r="179" spans="1:1" ht="20.100000000000001" customHeight="1">
      <c r="A179" s="376"/>
    </row>
    <row r="180" spans="1:1" ht="20.100000000000001" customHeight="1">
      <c r="A180" s="376"/>
    </row>
    <row r="181" spans="1:1" ht="20.100000000000001" customHeight="1">
      <c r="A181" s="376"/>
    </row>
    <row r="182" spans="1:1" ht="20.100000000000001" customHeight="1">
      <c r="A182" s="376"/>
    </row>
    <row r="183" spans="1:1" ht="20.100000000000001" customHeight="1">
      <c r="A183" s="376"/>
    </row>
    <row r="184" spans="1:1" ht="20.100000000000001" customHeight="1">
      <c r="A184" s="376"/>
    </row>
    <row r="185" spans="1:1" ht="20.100000000000001" customHeight="1">
      <c r="A185" s="376"/>
    </row>
    <row r="186" spans="1:1" ht="20.100000000000001" customHeight="1">
      <c r="A186" s="376"/>
    </row>
    <row r="187" spans="1:1" ht="20.100000000000001" customHeight="1">
      <c r="A187" s="376"/>
    </row>
    <row r="188" spans="1:1" ht="20.100000000000001" customHeight="1">
      <c r="A188" s="376"/>
    </row>
    <row r="189" spans="1:1" ht="20.100000000000001" customHeight="1">
      <c r="A189" s="376"/>
    </row>
    <row r="190" spans="1:1" ht="20.100000000000001" customHeight="1">
      <c r="A190" s="376"/>
    </row>
    <row r="191" spans="1:1" ht="20.100000000000001" customHeight="1">
      <c r="A191" s="376"/>
    </row>
    <row r="192" spans="1:1" ht="20.100000000000001" customHeight="1">
      <c r="A192" s="376"/>
    </row>
    <row r="193" spans="1:1" ht="20.100000000000001" customHeight="1">
      <c r="A193" s="376"/>
    </row>
    <row r="194" spans="1:1" ht="20.100000000000001" customHeight="1">
      <c r="A194" s="376"/>
    </row>
    <row r="195" spans="1:1" ht="20.100000000000001" customHeight="1">
      <c r="A195" s="376"/>
    </row>
    <row r="196" spans="1:1" ht="20.100000000000001" customHeight="1">
      <c r="A196" s="376"/>
    </row>
    <row r="197" spans="1:1" ht="20.100000000000001" customHeight="1">
      <c r="A197" s="376"/>
    </row>
    <row r="198" spans="1:1" ht="20.100000000000001" customHeight="1">
      <c r="A198" s="376"/>
    </row>
    <row r="199" spans="1:1" ht="20.100000000000001" customHeight="1">
      <c r="A199" s="376"/>
    </row>
    <row r="200" spans="1:1" ht="20.100000000000001" customHeight="1">
      <c r="A200" s="376"/>
    </row>
    <row r="201" spans="1:1" ht="20.100000000000001" customHeight="1">
      <c r="A201" s="376"/>
    </row>
    <row r="202" spans="1:1" ht="20.100000000000001" customHeight="1">
      <c r="A202" s="376"/>
    </row>
    <row r="203" spans="1:1" ht="20.100000000000001" customHeight="1">
      <c r="A203" s="376"/>
    </row>
    <row r="204" spans="1:1" ht="20.100000000000001" customHeight="1">
      <c r="A204" s="376"/>
    </row>
    <row r="205" spans="1:1" ht="20.100000000000001" customHeight="1">
      <c r="A205" s="376"/>
    </row>
    <row r="206" spans="1:1" ht="20.100000000000001" customHeight="1">
      <c r="A206" s="376"/>
    </row>
    <row r="207" spans="1:1" ht="20.100000000000001" customHeight="1">
      <c r="A207" s="376"/>
    </row>
    <row r="208" spans="1:1" ht="20.100000000000001" customHeight="1">
      <c r="A208" s="376"/>
    </row>
    <row r="209" spans="1:1" ht="20.100000000000001" customHeight="1">
      <c r="A209" s="376"/>
    </row>
    <row r="210" spans="1:1" ht="20.100000000000001" customHeight="1">
      <c r="A210" s="376"/>
    </row>
    <row r="211" spans="1:1" ht="20.100000000000001" customHeight="1">
      <c r="A211" s="376"/>
    </row>
    <row r="212" spans="1:1" ht="20.100000000000001" customHeight="1">
      <c r="A212" s="376"/>
    </row>
    <row r="213" spans="1:1" ht="20.100000000000001" customHeight="1">
      <c r="A213" s="376"/>
    </row>
    <row r="214" spans="1:1" ht="20.100000000000001" customHeight="1">
      <c r="A214" s="376"/>
    </row>
    <row r="215" spans="1:1" ht="20.100000000000001" customHeight="1">
      <c r="A215" s="376"/>
    </row>
    <row r="216" spans="1:1" ht="20.100000000000001" customHeight="1">
      <c r="A216" s="376"/>
    </row>
    <row r="217" spans="1:1" ht="20.100000000000001" customHeight="1">
      <c r="A217" s="376"/>
    </row>
    <row r="218" spans="1:1" ht="20.100000000000001" customHeight="1">
      <c r="A218" s="376"/>
    </row>
    <row r="219" spans="1:1" ht="20.100000000000001" customHeight="1">
      <c r="A219" s="376"/>
    </row>
    <row r="220" spans="1:1" ht="20.100000000000001" customHeight="1">
      <c r="A220" s="376"/>
    </row>
    <row r="221" spans="1:1" ht="20.100000000000001" customHeight="1">
      <c r="A221" s="376"/>
    </row>
    <row r="222" spans="1:1" ht="20.100000000000001" customHeight="1">
      <c r="A222" s="376"/>
    </row>
    <row r="223" spans="1:1" ht="20.100000000000001" customHeight="1">
      <c r="A223" s="376"/>
    </row>
    <row r="224" spans="1:1" ht="20.100000000000001" customHeight="1">
      <c r="A224" s="376"/>
    </row>
    <row r="225" spans="1:1" ht="20.100000000000001" customHeight="1">
      <c r="A225" s="376"/>
    </row>
    <row r="226" spans="1:1" ht="20.100000000000001" customHeight="1">
      <c r="A226" s="376"/>
    </row>
    <row r="227" spans="1:1" ht="20.100000000000001" customHeight="1">
      <c r="A227" s="376"/>
    </row>
    <row r="228" spans="1:1" ht="20.100000000000001" customHeight="1">
      <c r="A228" s="376"/>
    </row>
    <row r="229" spans="1:1" ht="20.100000000000001" customHeight="1">
      <c r="A229" s="376"/>
    </row>
    <row r="230" spans="1:1" ht="20.100000000000001" customHeight="1">
      <c r="A230" s="376"/>
    </row>
    <row r="231" spans="1:1" ht="20.100000000000001" customHeight="1">
      <c r="A231" s="376"/>
    </row>
    <row r="232" spans="1:1" ht="20.100000000000001" customHeight="1">
      <c r="A232" s="376"/>
    </row>
    <row r="233" spans="1:1" ht="20.100000000000001" customHeight="1">
      <c r="A233" s="376"/>
    </row>
    <row r="234" spans="1:1" ht="20.100000000000001" customHeight="1">
      <c r="A234" s="376"/>
    </row>
    <row r="235" spans="1:1" ht="20.100000000000001" customHeight="1">
      <c r="A235" s="376"/>
    </row>
    <row r="236" spans="1:1" ht="20.100000000000001" customHeight="1">
      <c r="A236" s="376"/>
    </row>
    <row r="237" spans="1:1" ht="20.100000000000001" customHeight="1">
      <c r="A237" s="376"/>
    </row>
    <row r="238" spans="1:1" ht="20.100000000000001" customHeight="1">
      <c r="A238" s="376"/>
    </row>
    <row r="239" spans="1:1" ht="20.100000000000001" customHeight="1">
      <c r="A239" s="376"/>
    </row>
    <row r="240" spans="1:1" ht="20.100000000000001" customHeight="1">
      <c r="A240" s="376"/>
    </row>
    <row r="241" spans="1:1" ht="20.100000000000001" customHeight="1">
      <c r="A241" s="376"/>
    </row>
    <row r="242" spans="1:1" ht="20.100000000000001" customHeight="1">
      <c r="A242" s="376"/>
    </row>
    <row r="243" spans="1:1" ht="20.100000000000001" customHeight="1">
      <c r="A243" s="376"/>
    </row>
    <row r="244" spans="1:1" ht="20.100000000000001" customHeight="1">
      <c r="A244" s="376"/>
    </row>
    <row r="245" spans="1:1" ht="20.100000000000001" customHeight="1">
      <c r="A245" s="376"/>
    </row>
    <row r="246" spans="1:1" ht="20.100000000000001" customHeight="1">
      <c r="A246" s="376"/>
    </row>
    <row r="247" spans="1:1" ht="20.100000000000001" customHeight="1">
      <c r="A247" s="376"/>
    </row>
    <row r="248" spans="1:1" ht="20.100000000000001" customHeight="1">
      <c r="A248" s="376"/>
    </row>
    <row r="249" spans="1:1" ht="20.100000000000001" customHeight="1">
      <c r="A249" s="376"/>
    </row>
    <row r="250" spans="1:1" ht="20.100000000000001" customHeight="1">
      <c r="A250" s="376"/>
    </row>
    <row r="251" spans="1:1" ht="20.100000000000001" customHeight="1">
      <c r="A251" s="376"/>
    </row>
    <row r="252" spans="1:1" ht="20.100000000000001" customHeight="1">
      <c r="A252" s="376"/>
    </row>
    <row r="253" spans="1:1" ht="20.100000000000001" customHeight="1">
      <c r="A253" s="376"/>
    </row>
    <row r="254" spans="1:1" ht="20.100000000000001" customHeight="1">
      <c r="A254" s="376"/>
    </row>
    <row r="255" spans="1:1" ht="20.100000000000001" customHeight="1">
      <c r="A255" s="376"/>
    </row>
    <row r="256" spans="1:1" ht="20.100000000000001" customHeight="1">
      <c r="A256" s="376"/>
    </row>
    <row r="257" spans="1:1" ht="20.100000000000001" customHeight="1">
      <c r="A257" s="376"/>
    </row>
    <row r="258" spans="1:1" ht="20.100000000000001" customHeight="1">
      <c r="A258" s="376"/>
    </row>
    <row r="259" spans="1:1" ht="20.100000000000001" customHeight="1">
      <c r="A259" s="376"/>
    </row>
    <row r="260" spans="1:1" ht="20.100000000000001" customHeight="1">
      <c r="A260" s="376"/>
    </row>
    <row r="261" spans="1:1" ht="20.100000000000001" customHeight="1">
      <c r="A261" s="376"/>
    </row>
    <row r="262" spans="1:1" ht="20.100000000000001" customHeight="1">
      <c r="A262" s="376"/>
    </row>
    <row r="263" spans="1:1" ht="20.100000000000001" customHeight="1">
      <c r="A263" s="376"/>
    </row>
    <row r="264" spans="1:1" ht="20.100000000000001" customHeight="1">
      <c r="A264" s="376"/>
    </row>
    <row r="265" spans="1:1" ht="20.100000000000001" customHeight="1">
      <c r="A265" s="376"/>
    </row>
    <row r="266" spans="1:1" ht="20.100000000000001" customHeight="1">
      <c r="A266" s="376"/>
    </row>
    <row r="267" spans="1:1" ht="20.100000000000001" customHeight="1">
      <c r="A267" s="376"/>
    </row>
    <row r="268" spans="1:1" ht="20.100000000000001" customHeight="1">
      <c r="A268" s="376"/>
    </row>
    <row r="269" spans="1:1" ht="20.100000000000001" customHeight="1">
      <c r="A269" s="376"/>
    </row>
    <row r="270" spans="1:1" ht="20.100000000000001" customHeight="1">
      <c r="A270" s="376"/>
    </row>
    <row r="271" spans="1:1" ht="20.100000000000001" customHeight="1">
      <c r="A271" s="376"/>
    </row>
    <row r="272" spans="1:1" ht="20.100000000000001" customHeight="1">
      <c r="A272" s="376"/>
    </row>
    <row r="273" spans="1:1" ht="20.100000000000001" customHeight="1">
      <c r="A273" s="376"/>
    </row>
    <row r="274" spans="1:1" ht="20.100000000000001" customHeight="1">
      <c r="A274" s="376"/>
    </row>
    <row r="275" spans="1:1" ht="20.100000000000001" customHeight="1">
      <c r="A275" s="376"/>
    </row>
    <row r="276" spans="1:1" ht="20.100000000000001" customHeight="1">
      <c r="A276" s="376"/>
    </row>
    <row r="277" spans="1:1" ht="20.100000000000001" customHeight="1">
      <c r="A277" s="376"/>
    </row>
    <row r="278" spans="1:1" ht="20.100000000000001" customHeight="1">
      <c r="A278" s="376"/>
    </row>
    <row r="279" spans="1:1" ht="20.100000000000001" customHeight="1">
      <c r="A279" s="376"/>
    </row>
    <row r="280" spans="1:1" ht="20.100000000000001" customHeight="1">
      <c r="A280" s="376"/>
    </row>
    <row r="281" spans="1:1" ht="20.100000000000001" customHeight="1">
      <c r="A281" s="376"/>
    </row>
    <row r="282" spans="1:1" ht="20.100000000000001" customHeight="1">
      <c r="A282" s="376"/>
    </row>
    <row r="283" spans="1:1" ht="20.100000000000001" customHeight="1">
      <c r="A283" s="376"/>
    </row>
    <row r="284" spans="1:1" ht="20.100000000000001" customHeight="1">
      <c r="A284" s="376"/>
    </row>
    <row r="285" spans="1:1" ht="20.100000000000001" customHeight="1">
      <c r="A285" s="376"/>
    </row>
    <row r="286" spans="1:1" ht="20.100000000000001" customHeight="1">
      <c r="A286" s="376"/>
    </row>
    <row r="287" spans="1:1" ht="20.100000000000001" customHeight="1">
      <c r="A287" s="376"/>
    </row>
    <row r="288" spans="1:1" ht="20.100000000000001" customHeight="1">
      <c r="A288" s="376"/>
    </row>
    <row r="289" spans="1:1" ht="20.100000000000001" customHeight="1">
      <c r="A289" s="376"/>
    </row>
    <row r="290" spans="1:1" ht="20.100000000000001" customHeight="1">
      <c r="A290" s="376"/>
    </row>
    <row r="291" spans="1:1" ht="20.100000000000001" customHeight="1">
      <c r="A291" s="376"/>
    </row>
    <row r="292" spans="1:1" ht="20.100000000000001" customHeight="1">
      <c r="A292" s="376"/>
    </row>
    <row r="293" spans="1:1" ht="20.100000000000001" customHeight="1">
      <c r="A293" s="376"/>
    </row>
    <row r="294" spans="1:1" ht="20.100000000000001" customHeight="1">
      <c r="A294" s="376"/>
    </row>
    <row r="295" spans="1:1" ht="20.100000000000001" customHeight="1">
      <c r="A295" s="376"/>
    </row>
    <row r="296" spans="1:1" ht="20.100000000000001" customHeight="1">
      <c r="A296" s="376"/>
    </row>
    <row r="297" spans="1:1" ht="20.100000000000001" customHeight="1">
      <c r="A297" s="376"/>
    </row>
    <row r="298" spans="1:1" ht="20.100000000000001" customHeight="1">
      <c r="A298" s="376"/>
    </row>
    <row r="299" spans="1:1" ht="20.100000000000001" customHeight="1">
      <c r="A299" s="376"/>
    </row>
    <row r="300" spans="1:1" ht="20.100000000000001" customHeight="1">
      <c r="A300" s="376"/>
    </row>
    <row r="301" spans="1:1" ht="20.100000000000001" customHeight="1">
      <c r="A301" s="376"/>
    </row>
    <row r="302" spans="1:1" ht="20.100000000000001" customHeight="1">
      <c r="A302" s="376"/>
    </row>
    <row r="303" spans="1:1" ht="20.100000000000001" customHeight="1">
      <c r="A303" s="376"/>
    </row>
    <row r="304" spans="1:1" ht="20.100000000000001" customHeight="1">
      <c r="A304" s="376"/>
    </row>
    <row r="305" spans="1:1" ht="20.100000000000001" customHeight="1">
      <c r="A305" s="376"/>
    </row>
    <row r="306" spans="1:1" ht="20.100000000000001" customHeight="1">
      <c r="A306" s="376"/>
    </row>
    <row r="307" spans="1:1" ht="20.100000000000001" customHeight="1">
      <c r="A307" s="376"/>
    </row>
    <row r="308" spans="1:1" ht="20.100000000000001" customHeight="1">
      <c r="A308" s="376"/>
    </row>
    <row r="309" spans="1:1" ht="20.100000000000001" customHeight="1">
      <c r="A309" s="376"/>
    </row>
    <row r="310" spans="1:1" ht="20.100000000000001" customHeight="1">
      <c r="A310" s="376"/>
    </row>
    <row r="311" spans="1:1" ht="20.100000000000001" customHeight="1">
      <c r="A311" s="376"/>
    </row>
    <row r="312" spans="1:1" ht="20.100000000000001" customHeight="1">
      <c r="A312" s="376"/>
    </row>
    <row r="313" spans="1:1" ht="20.100000000000001" customHeight="1">
      <c r="A313" s="376"/>
    </row>
    <row r="314" spans="1:1" ht="20.100000000000001" customHeight="1">
      <c r="A314" s="376"/>
    </row>
    <row r="315" spans="1:1" ht="20.100000000000001" customHeight="1">
      <c r="A315" s="376"/>
    </row>
    <row r="316" spans="1:1" ht="20.100000000000001" customHeight="1">
      <c r="A316" s="376"/>
    </row>
    <row r="317" spans="1:1" ht="20.100000000000001" customHeight="1">
      <c r="A317" s="376"/>
    </row>
    <row r="318" spans="1:1" ht="20.100000000000001" customHeight="1">
      <c r="A318" s="376"/>
    </row>
    <row r="319" spans="1:1" ht="20.100000000000001" customHeight="1">
      <c r="A319" s="376"/>
    </row>
    <row r="320" spans="1:1" ht="20.100000000000001" customHeight="1">
      <c r="A320" s="376"/>
    </row>
    <row r="321" spans="1:1" ht="20.100000000000001" customHeight="1">
      <c r="A321" s="376"/>
    </row>
    <row r="322" spans="1:1" ht="20.100000000000001" customHeight="1">
      <c r="A322" s="376"/>
    </row>
    <row r="323" spans="1:1" ht="20.100000000000001" customHeight="1">
      <c r="A323" s="376"/>
    </row>
    <row r="324" spans="1:1" ht="20.100000000000001" customHeight="1">
      <c r="A324" s="376"/>
    </row>
    <row r="325" spans="1:1" ht="20.100000000000001" customHeight="1">
      <c r="A325" s="376"/>
    </row>
    <row r="326" spans="1:1" ht="20.100000000000001" customHeight="1">
      <c r="A326" s="376"/>
    </row>
    <row r="327" spans="1:1" ht="20.100000000000001" customHeight="1">
      <c r="A327" s="376"/>
    </row>
    <row r="328" spans="1:1" ht="20.100000000000001" customHeight="1">
      <c r="A328" s="376"/>
    </row>
    <row r="329" spans="1:1" ht="20.100000000000001" customHeight="1">
      <c r="A329" s="376"/>
    </row>
    <row r="330" spans="1:1" ht="20.100000000000001" customHeight="1">
      <c r="A330" s="376"/>
    </row>
    <row r="331" spans="1:1" ht="20.100000000000001" customHeight="1">
      <c r="A331" s="376"/>
    </row>
    <row r="332" spans="1:1" ht="20.100000000000001" customHeight="1">
      <c r="A332" s="376"/>
    </row>
    <row r="333" spans="1:1" ht="20.100000000000001" customHeight="1">
      <c r="A333" s="376"/>
    </row>
    <row r="334" spans="1:1" ht="20.100000000000001" customHeight="1">
      <c r="A334" s="376"/>
    </row>
    <row r="335" spans="1:1" ht="20.100000000000001" customHeight="1">
      <c r="A335" s="376"/>
    </row>
    <row r="336" spans="1:1" ht="20.100000000000001" customHeight="1">
      <c r="A336" s="376"/>
    </row>
    <row r="337" spans="1:1" ht="20.100000000000001" customHeight="1">
      <c r="A337" s="376"/>
    </row>
    <row r="338" spans="1:1" ht="20.100000000000001" customHeight="1">
      <c r="A338" s="376"/>
    </row>
    <row r="339" spans="1:1" ht="20.100000000000001" customHeight="1">
      <c r="A339" s="376"/>
    </row>
    <row r="340" spans="1:1" ht="20.100000000000001" customHeight="1">
      <c r="A340" s="376"/>
    </row>
    <row r="341" spans="1:1" ht="20.100000000000001" customHeight="1">
      <c r="A341" s="376"/>
    </row>
    <row r="342" spans="1:1" ht="20.100000000000001" customHeight="1">
      <c r="A342" s="376"/>
    </row>
    <row r="343" spans="1:1" ht="20.100000000000001" customHeight="1">
      <c r="A343" s="376"/>
    </row>
    <row r="344" spans="1:1" ht="20.100000000000001" customHeight="1">
      <c r="A344" s="376"/>
    </row>
    <row r="345" spans="1:1" ht="20.100000000000001" customHeight="1">
      <c r="A345" s="376"/>
    </row>
    <row r="346" spans="1:1" ht="20.100000000000001" customHeight="1">
      <c r="A346" s="376"/>
    </row>
    <row r="347" spans="1:1" ht="20.100000000000001" customHeight="1">
      <c r="A347" s="376"/>
    </row>
    <row r="348" spans="1:1" ht="20.100000000000001" customHeight="1">
      <c r="A348" s="376"/>
    </row>
    <row r="349" spans="1:1" ht="20.100000000000001" customHeight="1">
      <c r="A349" s="376"/>
    </row>
    <row r="350" spans="1:1" ht="20.100000000000001" customHeight="1">
      <c r="A350" s="376"/>
    </row>
    <row r="351" spans="1:1" ht="20.100000000000001" customHeight="1">
      <c r="A351" s="376"/>
    </row>
    <row r="352" spans="1:1" ht="20.100000000000001" customHeight="1">
      <c r="A352" s="376"/>
    </row>
    <row r="353" spans="1:1" ht="20.100000000000001" customHeight="1">
      <c r="A353" s="376"/>
    </row>
    <row r="354" spans="1:1" ht="20.100000000000001" customHeight="1">
      <c r="A354" s="376"/>
    </row>
    <row r="355" spans="1:1" ht="20.100000000000001" customHeight="1">
      <c r="A355" s="376"/>
    </row>
    <row r="356" spans="1:1" ht="20.100000000000001" customHeight="1">
      <c r="A356" s="376"/>
    </row>
    <row r="357" spans="1:1" ht="20.100000000000001" customHeight="1">
      <c r="A357" s="376"/>
    </row>
    <row r="358" spans="1:1" ht="20.100000000000001" customHeight="1">
      <c r="A358" s="376"/>
    </row>
    <row r="359" spans="1:1" ht="20.100000000000001" customHeight="1">
      <c r="A359" s="376"/>
    </row>
    <row r="360" spans="1:1" ht="20.100000000000001" customHeight="1">
      <c r="A360" s="376"/>
    </row>
    <row r="361" spans="1:1" ht="20.100000000000001" customHeight="1">
      <c r="A361" s="376"/>
    </row>
    <row r="362" spans="1:1" ht="20.100000000000001" customHeight="1">
      <c r="A362" s="376"/>
    </row>
    <row r="363" spans="1:1" ht="20.100000000000001" customHeight="1">
      <c r="A363" s="376"/>
    </row>
    <row r="364" spans="1:1" ht="20.100000000000001" customHeight="1">
      <c r="A364" s="376"/>
    </row>
    <row r="365" spans="1:1" ht="20.100000000000001" customHeight="1">
      <c r="A365" s="376"/>
    </row>
    <row r="366" spans="1:1" ht="20.100000000000001" customHeight="1">
      <c r="A366" s="376"/>
    </row>
    <row r="367" spans="1:1" ht="20.100000000000001" customHeight="1">
      <c r="A367" s="376"/>
    </row>
    <row r="368" spans="1:1" ht="20.100000000000001" customHeight="1">
      <c r="A368" s="376"/>
    </row>
    <row r="369" spans="1:1" ht="20.100000000000001" customHeight="1">
      <c r="A369" s="376"/>
    </row>
    <row r="370" spans="1:1" ht="20.100000000000001" customHeight="1">
      <c r="A370" s="376"/>
    </row>
    <row r="371" spans="1:1" ht="20.100000000000001" customHeight="1">
      <c r="A371" s="376"/>
    </row>
    <row r="372" spans="1:1" ht="20.100000000000001" customHeight="1">
      <c r="A372" s="376"/>
    </row>
    <row r="373" spans="1:1" ht="20.100000000000001" customHeight="1">
      <c r="A373" s="376"/>
    </row>
    <row r="374" spans="1:1" ht="20.100000000000001" customHeight="1">
      <c r="A374" s="376"/>
    </row>
    <row r="375" spans="1:1" ht="20.100000000000001" customHeight="1">
      <c r="A375" s="376"/>
    </row>
    <row r="376" spans="1:1" ht="20.100000000000001" customHeight="1">
      <c r="A376" s="376"/>
    </row>
    <row r="377" spans="1:1" ht="20.100000000000001" customHeight="1">
      <c r="A377" s="376"/>
    </row>
    <row r="378" spans="1:1" ht="20.100000000000001" customHeight="1">
      <c r="A378" s="376"/>
    </row>
    <row r="379" spans="1:1" ht="20.100000000000001" customHeight="1">
      <c r="A379" s="376"/>
    </row>
    <row r="380" spans="1:1" ht="20.100000000000001" customHeight="1">
      <c r="A380" s="376"/>
    </row>
    <row r="381" spans="1:1" ht="20.100000000000001" customHeight="1">
      <c r="A381" s="376"/>
    </row>
    <row r="382" spans="1:1" ht="20.100000000000001" customHeight="1">
      <c r="A382" s="376"/>
    </row>
    <row r="383" spans="1:1" ht="20.100000000000001" customHeight="1">
      <c r="A383" s="376"/>
    </row>
    <row r="384" spans="1:1" ht="20.100000000000001" customHeight="1">
      <c r="A384" s="376"/>
    </row>
    <row r="385" spans="1:1" ht="20.100000000000001" customHeight="1">
      <c r="A385" s="376"/>
    </row>
    <row r="386" spans="1:1" ht="20.100000000000001" customHeight="1">
      <c r="A386" s="376"/>
    </row>
    <row r="387" spans="1:1" ht="20.100000000000001" customHeight="1">
      <c r="A387" s="376"/>
    </row>
    <row r="388" spans="1:1" ht="20.100000000000001" customHeight="1">
      <c r="A388" s="376"/>
    </row>
    <row r="389" spans="1:1" ht="20.100000000000001" customHeight="1">
      <c r="A389" s="376"/>
    </row>
    <row r="390" spans="1:1" ht="20.100000000000001" customHeight="1">
      <c r="A390" s="376"/>
    </row>
    <row r="391" spans="1:1" ht="20.100000000000001" customHeight="1">
      <c r="A391" s="376"/>
    </row>
    <row r="392" spans="1:1" ht="20.100000000000001" customHeight="1">
      <c r="A392" s="376"/>
    </row>
    <row r="393" spans="1:1" ht="20.100000000000001" customHeight="1">
      <c r="A393" s="376"/>
    </row>
    <row r="394" spans="1:1" ht="20.100000000000001" customHeight="1">
      <c r="A394" s="376"/>
    </row>
    <row r="395" spans="1:1" ht="20.100000000000001" customHeight="1">
      <c r="A395" s="376"/>
    </row>
    <row r="396" spans="1:1" ht="20.100000000000001" customHeight="1">
      <c r="A396" s="376"/>
    </row>
    <row r="397" spans="1:1" ht="20.100000000000001" customHeight="1">
      <c r="A397" s="376"/>
    </row>
    <row r="398" spans="1:1" ht="20.100000000000001" customHeight="1">
      <c r="A398" s="376"/>
    </row>
    <row r="399" spans="1:1" ht="20.100000000000001" customHeight="1">
      <c r="A399" s="376"/>
    </row>
    <row r="400" spans="1:1" ht="20.100000000000001" customHeight="1">
      <c r="A400" s="376"/>
    </row>
    <row r="401" spans="1:1" ht="20.100000000000001" customHeight="1">
      <c r="A401" s="376"/>
    </row>
    <row r="402" spans="1:1" ht="20.100000000000001" customHeight="1">
      <c r="A402" s="376"/>
    </row>
    <row r="403" spans="1:1" ht="20.100000000000001" customHeight="1">
      <c r="A403" s="376"/>
    </row>
    <row r="404" spans="1:1" ht="20.100000000000001" customHeight="1">
      <c r="A404" s="376"/>
    </row>
    <row r="405" spans="1:1" ht="20.100000000000001" customHeight="1">
      <c r="A405" s="376"/>
    </row>
    <row r="406" spans="1:1" ht="20.100000000000001" customHeight="1">
      <c r="A406" s="376"/>
    </row>
    <row r="407" spans="1:1" ht="20.100000000000001" customHeight="1">
      <c r="A407" s="376"/>
    </row>
    <row r="408" spans="1:1" ht="20.100000000000001" customHeight="1">
      <c r="A408" s="376"/>
    </row>
    <row r="409" spans="1:1" ht="20.100000000000001" customHeight="1">
      <c r="A409" s="376"/>
    </row>
    <row r="410" spans="1:1" ht="20.100000000000001" customHeight="1">
      <c r="A410" s="376"/>
    </row>
    <row r="411" spans="1:1" ht="20.100000000000001" customHeight="1">
      <c r="A411" s="376"/>
    </row>
    <row r="412" spans="1:1" ht="20.100000000000001" customHeight="1">
      <c r="A412" s="376"/>
    </row>
    <row r="413" spans="1:1" ht="20.100000000000001" customHeight="1">
      <c r="A413" s="376"/>
    </row>
    <row r="414" spans="1:1" ht="20.100000000000001" customHeight="1">
      <c r="A414" s="376"/>
    </row>
    <row r="415" spans="1:1" ht="20.100000000000001" customHeight="1">
      <c r="A415" s="376"/>
    </row>
    <row r="416" spans="1:1" ht="20.100000000000001" customHeight="1">
      <c r="A416" s="376"/>
    </row>
    <row r="417" spans="1:1" ht="20.100000000000001" customHeight="1">
      <c r="A417" s="376"/>
    </row>
    <row r="418" spans="1:1" ht="20.100000000000001" customHeight="1">
      <c r="A418" s="376"/>
    </row>
    <row r="419" spans="1:1" ht="20.100000000000001" customHeight="1">
      <c r="A419" s="376"/>
    </row>
    <row r="420" spans="1:1" ht="20.100000000000001" customHeight="1">
      <c r="A420" s="376"/>
    </row>
    <row r="421" spans="1:1" ht="20.100000000000001" customHeight="1">
      <c r="A421" s="376"/>
    </row>
    <row r="422" spans="1:1" ht="20.100000000000001" customHeight="1">
      <c r="A422" s="376"/>
    </row>
    <row r="423" spans="1:1" ht="20.100000000000001" customHeight="1">
      <c r="A423" s="376"/>
    </row>
    <row r="424" spans="1:1" ht="20.100000000000001" customHeight="1">
      <c r="A424" s="376"/>
    </row>
    <row r="425" spans="1:1" ht="20.100000000000001" customHeight="1">
      <c r="A425" s="376"/>
    </row>
    <row r="426" spans="1:1" ht="20.100000000000001" customHeight="1">
      <c r="A426" s="376"/>
    </row>
    <row r="427" spans="1:1" ht="20.100000000000001" customHeight="1">
      <c r="A427" s="376"/>
    </row>
    <row r="428" spans="1:1" ht="20.100000000000001" customHeight="1">
      <c r="A428" s="376"/>
    </row>
    <row r="429" spans="1:1" ht="20.100000000000001" customHeight="1">
      <c r="A429" s="376"/>
    </row>
    <row r="430" spans="1:1" ht="20.100000000000001" customHeight="1">
      <c r="A430" s="376"/>
    </row>
    <row r="431" spans="1:1" ht="20.100000000000001" customHeight="1">
      <c r="A431" s="376"/>
    </row>
    <row r="432" spans="1:1" ht="20.100000000000001" customHeight="1">
      <c r="A432" s="376"/>
    </row>
    <row r="433" spans="1:1" ht="20.100000000000001" customHeight="1">
      <c r="A433" s="376"/>
    </row>
    <row r="434" spans="1:1" ht="20.100000000000001" customHeight="1">
      <c r="A434" s="376"/>
    </row>
    <row r="435" spans="1:1" ht="20.100000000000001" customHeight="1">
      <c r="A435" s="376"/>
    </row>
    <row r="436" spans="1:1" ht="20.100000000000001" customHeight="1">
      <c r="A436" s="376"/>
    </row>
    <row r="437" spans="1:1" ht="20.100000000000001" customHeight="1">
      <c r="A437" s="376"/>
    </row>
    <row r="438" spans="1:1" ht="20.100000000000001" customHeight="1">
      <c r="A438" s="376"/>
    </row>
    <row r="439" spans="1:1" ht="20.100000000000001" customHeight="1">
      <c r="A439" s="376"/>
    </row>
    <row r="440" spans="1:1" ht="20.100000000000001" customHeight="1">
      <c r="A440" s="376"/>
    </row>
    <row r="441" spans="1:1" ht="20.100000000000001" customHeight="1">
      <c r="A441" s="376"/>
    </row>
    <row r="442" spans="1:1" ht="20.100000000000001" customHeight="1">
      <c r="A442" s="376"/>
    </row>
    <row r="443" spans="1:1" ht="20.100000000000001" customHeight="1">
      <c r="A443" s="376"/>
    </row>
    <row r="444" spans="1:1" ht="20.100000000000001" customHeight="1">
      <c r="A444" s="376"/>
    </row>
    <row r="445" spans="1:1" ht="20.100000000000001" customHeight="1">
      <c r="A445" s="376"/>
    </row>
    <row r="446" spans="1:1" ht="20.100000000000001" customHeight="1">
      <c r="A446" s="376"/>
    </row>
    <row r="447" spans="1:1" ht="20.100000000000001" customHeight="1">
      <c r="A447" s="376"/>
    </row>
    <row r="448" spans="1:1" ht="20.100000000000001" customHeight="1">
      <c r="A448" s="376"/>
    </row>
    <row r="449" spans="1:1" ht="20.100000000000001" customHeight="1">
      <c r="A449" s="376"/>
    </row>
    <row r="450" spans="1:1" ht="20.100000000000001" customHeight="1">
      <c r="A450" s="376"/>
    </row>
    <row r="451" spans="1:1" ht="20.100000000000001" customHeight="1">
      <c r="A451" s="376"/>
    </row>
    <row r="452" spans="1:1" ht="20.100000000000001" customHeight="1">
      <c r="A452" s="376"/>
    </row>
    <row r="453" spans="1:1" ht="20.100000000000001" customHeight="1">
      <c r="A453" s="376"/>
    </row>
    <row r="454" spans="1:1" ht="20.100000000000001" customHeight="1">
      <c r="A454" s="376"/>
    </row>
    <row r="455" spans="1:1" ht="20.100000000000001" customHeight="1">
      <c r="A455" s="376"/>
    </row>
    <row r="456" spans="1:1" ht="20.100000000000001" customHeight="1">
      <c r="A456" s="376"/>
    </row>
    <row r="457" spans="1:1" ht="20.100000000000001" customHeight="1">
      <c r="A457" s="376"/>
    </row>
    <row r="458" spans="1:1" ht="20.100000000000001" customHeight="1">
      <c r="A458" s="376"/>
    </row>
    <row r="459" spans="1:1" ht="20.100000000000001" customHeight="1">
      <c r="A459" s="376"/>
    </row>
    <row r="460" spans="1:1" ht="20.100000000000001" customHeight="1">
      <c r="A460" s="376"/>
    </row>
    <row r="461" spans="1:1" ht="20.100000000000001" customHeight="1">
      <c r="A461" s="376"/>
    </row>
    <row r="462" spans="1:1" ht="20.100000000000001" customHeight="1">
      <c r="A462" s="376"/>
    </row>
    <row r="463" spans="1:1" ht="20.100000000000001" customHeight="1">
      <c r="A463" s="376"/>
    </row>
    <row r="464" spans="1:1" ht="20.100000000000001" customHeight="1">
      <c r="A464" s="376"/>
    </row>
    <row r="465" spans="1:1" ht="20.100000000000001" customHeight="1">
      <c r="A465" s="376"/>
    </row>
    <row r="466" spans="1:1" ht="20.100000000000001" customHeight="1">
      <c r="A466" s="376"/>
    </row>
    <row r="467" spans="1:1" ht="20.100000000000001" customHeight="1">
      <c r="A467" s="376"/>
    </row>
    <row r="468" spans="1:1" ht="20.100000000000001" customHeight="1">
      <c r="A468" s="376"/>
    </row>
    <row r="469" spans="1:1" ht="20.100000000000001" customHeight="1">
      <c r="A469" s="376"/>
    </row>
    <row r="470" spans="1:1" ht="20.100000000000001" customHeight="1">
      <c r="A470" s="376"/>
    </row>
    <row r="471" spans="1:1" ht="20.100000000000001" customHeight="1">
      <c r="A471" s="376"/>
    </row>
    <row r="472" spans="1:1" ht="20.100000000000001" customHeight="1">
      <c r="A472" s="376"/>
    </row>
    <row r="473" spans="1:1" ht="20.100000000000001" customHeight="1">
      <c r="A473" s="376"/>
    </row>
    <row r="474" spans="1:1" ht="20.100000000000001" customHeight="1">
      <c r="A474" s="376"/>
    </row>
    <row r="475" spans="1:1" ht="20.100000000000001" customHeight="1">
      <c r="A475" s="376"/>
    </row>
    <row r="476" spans="1:1" ht="20.100000000000001" customHeight="1">
      <c r="A476" s="376"/>
    </row>
    <row r="477" spans="1:1" ht="20.100000000000001" customHeight="1">
      <c r="A477" s="376"/>
    </row>
    <row r="478" spans="1:1" ht="20.100000000000001" customHeight="1">
      <c r="A478" s="376"/>
    </row>
    <row r="479" spans="1:1" ht="20.100000000000001" customHeight="1">
      <c r="A479" s="376"/>
    </row>
    <row r="480" spans="1:1" ht="20.100000000000001" customHeight="1">
      <c r="A480" s="376"/>
    </row>
    <row r="481" spans="1:1" ht="20.100000000000001" customHeight="1">
      <c r="A481" s="376"/>
    </row>
    <row r="482" spans="1:1" ht="20.100000000000001" customHeight="1">
      <c r="A482" s="376"/>
    </row>
    <row r="483" spans="1:1" ht="20.100000000000001" customHeight="1">
      <c r="A483" s="376"/>
    </row>
    <row r="484" spans="1:1" ht="20.100000000000001" customHeight="1">
      <c r="A484" s="376"/>
    </row>
    <row r="485" spans="1:1" ht="20.100000000000001" customHeight="1">
      <c r="A485" s="376"/>
    </row>
    <row r="486" spans="1:1" ht="20.100000000000001" customHeight="1">
      <c r="A486" s="376"/>
    </row>
    <row r="487" spans="1:1" ht="20.100000000000001" customHeight="1">
      <c r="A487" s="376"/>
    </row>
    <row r="488" spans="1:1" ht="20.100000000000001" customHeight="1">
      <c r="A488" s="376"/>
    </row>
    <row r="489" spans="1:1" ht="20.100000000000001" customHeight="1">
      <c r="A489" s="376"/>
    </row>
    <row r="490" spans="1:1" ht="20.100000000000001" customHeight="1">
      <c r="A490" s="376"/>
    </row>
    <row r="491" spans="1:1" ht="20.100000000000001" customHeight="1">
      <c r="A491" s="376"/>
    </row>
    <row r="492" spans="1:1" ht="20.100000000000001" customHeight="1">
      <c r="A492" s="376"/>
    </row>
    <row r="493" spans="1:1" ht="20.100000000000001" customHeight="1">
      <c r="A493" s="376"/>
    </row>
    <row r="494" spans="1:1" ht="20.100000000000001" customHeight="1">
      <c r="A494" s="376"/>
    </row>
    <row r="495" spans="1:1" ht="20.100000000000001" customHeight="1">
      <c r="A495" s="376"/>
    </row>
    <row r="496" spans="1:1" ht="20.100000000000001" customHeight="1">
      <c r="A496" s="376"/>
    </row>
    <row r="497" spans="1:1" ht="20.100000000000001" customHeight="1">
      <c r="A497" s="376"/>
    </row>
    <row r="498" spans="1:1" ht="20.100000000000001" customHeight="1">
      <c r="A498" s="376"/>
    </row>
    <row r="499" spans="1:1" ht="20.100000000000001" customHeight="1">
      <c r="A499" s="376"/>
    </row>
    <row r="500" spans="1:1" ht="20.100000000000001" customHeight="1">
      <c r="A500" s="376"/>
    </row>
    <row r="501" spans="1:1" ht="20.100000000000001" customHeight="1">
      <c r="A501" s="376"/>
    </row>
    <row r="502" spans="1:1" ht="20.100000000000001" customHeight="1">
      <c r="A502" s="376"/>
    </row>
    <row r="503" spans="1:1" ht="20.100000000000001" customHeight="1">
      <c r="A503" s="376"/>
    </row>
    <row r="504" spans="1:1" ht="20.100000000000001" customHeight="1">
      <c r="A504" s="376"/>
    </row>
    <row r="505" spans="1:1" ht="20.100000000000001" customHeight="1">
      <c r="A505" s="376"/>
    </row>
    <row r="506" spans="1:1" ht="20.100000000000001" customHeight="1">
      <c r="A506" s="376"/>
    </row>
    <row r="507" spans="1:1" ht="20.100000000000001" customHeight="1">
      <c r="A507" s="376"/>
    </row>
    <row r="508" spans="1:1" ht="20.100000000000001" customHeight="1">
      <c r="A508" s="376"/>
    </row>
    <row r="509" spans="1:1" ht="20.100000000000001" customHeight="1">
      <c r="A509" s="376"/>
    </row>
    <row r="510" spans="1:1" ht="20.100000000000001" customHeight="1">
      <c r="A510" s="376"/>
    </row>
    <row r="511" spans="1:1" ht="20.100000000000001" customHeight="1">
      <c r="A511" s="376"/>
    </row>
    <row r="512" spans="1:1" ht="20.100000000000001" customHeight="1">
      <c r="A512" s="376"/>
    </row>
    <row r="513" spans="1:1" ht="20.100000000000001" customHeight="1">
      <c r="A513" s="376"/>
    </row>
    <row r="514" spans="1:1" ht="20.100000000000001" customHeight="1">
      <c r="A514" s="376"/>
    </row>
    <row r="515" spans="1:1" ht="20.100000000000001" customHeight="1">
      <c r="A515" s="376"/>
    </row>
    <row r="516" spans="1:1" ht="20.100000000000001" customHeight="1">
      <c r="A516" s="376"/>
    </row>
    <row r="517" spans="1:1" ht="20.100000000000001" customHeight="1">
      <c r="A517" s="376"/>
    </row>
    <row r="518" spans="1:1" ht="20.100000000000001" customHeight="1">
      <c r="A518" s="376"/>
    </row>
    <row r="519" spans="1:1" ht="20.100000000000001" customHeight="1">
      <c r="A519" s="376"/>
    </row>
    <row r="520" spans="1:1" ht="20.100000000000001" customHeight="1">
      <c r="A520" s="376"/>
    </row>
    <row r="521" spans="1:1" ht="20.100000000000001" customHeight="1">
      <c r="A521" s="376"/>
    </row>
    <row r="522" spans="1:1" ht="20.100000000000001" customHeight="1">
      <c r="A522" s="376"/>
    </row>
    <row r="523" spans="1:1" ht="20.100000000000001" customHeight="1">
      <c r="A523" s="376"/>
    </row>
    <row r="524" spans="1:1" ht="20.100000000000001" customHeight="1">
      <c r="A524" s="376"/>
    </row>
    <row r="525" spans="1:1" ht="20.100000000000001" customHeight="1">
      <c r="A525" s="376"/>
    </row>
    <row r="526" spans="1:1" ht="20.100000000000001" customHeight="1">
      <c r="A526" s="376"/>
    </row>
    <row r="527" spans="1:1" ht="20.100000000000001" customHeight="1">
      <c r="A527" s="376"/>
    </row>
    <row r="528" spans="1:1" ht="20.100000000000001" customHeight="1">
      <c r="A528" s="376"/>
    </row>
    <row r="529" spans="1:1" ht="20.100000000000001" customHeight="1">
      <c r="A529" s="376"/>
    </row>
    <row r="530" spans="1:1" ht="20.100000000000001" customHeight="1">
      <c r="A530" s="376"/>
    </row>
    <row r="531" spans="1:1" ht="20.100000000000001" customHeight="1">
      <c r="A531" s="376"/>
    </row>
    <row r="532" spans="1:1" ht="20.100000000000001" customHeight="1">
      <c r="A532" s="376"/>
    </row>
    <row r="533" spans="1:1" ht="20.100000000000001" customHeight="1">
      <c r="A533" s="376"/>
    </row>
    <row r="534" spans="1:1" ht="20.100000000000001" customHeight="1">
      <c r="A534" s="376"/>
    </row>
    <row r="535" spans="1:1" ht="20.100000000000001" customHeight="1">
      <c r="A535" s="376"/>
    </row>
    <row r="536" spans="1:1" ht="20.100000000000001" customHeight="1">
      <c r="A536" s="376"/>
    </row>
    <row r="537" spans="1:1" ht="20.100000000000001" customHeight="1">
      <c r="A537" s="376"/>
    </row>
    <row r="538" spans="1:1" ht="20.100000000000001" customHeight="1">
      <c r="A538" s="376"/>
    </row>
    <row r="539" spans="1:1" ht="20.100000000000001" customHeight="1">
      <c r="A539" s="376"/>
    </row>
    <row r="540" spans="1:1" ht="20.100000000000001" customHeight="1">
      <c r="A540" s="376"/>
    </row>
    <row r="541" spans="1:1" ht="20.100000000000001" customHeight="1">
      <c r="A541" s="376"/>
    </row>
    <row r="542" spans="1:1" ht="20.100000000000001" customHeight="1">
      <c r="A542" s="376"/>
    </row>
    <row r="543" spans="1:1" ht="20.100000000000001" customHeight="1">
      <c r="A543" s="376"/>
    </row>
    <row r="544" spans="1:1" ht="20.100000000000001" customHeight="1">
      <c r="A544" s="376"/>
    </row>
    <row r="545" spans="1:1" ht="20.100000000000001" customHeight="1">
      <c r="A545" s="376"/>
    </row>
    <row r="546" spans="1:1" ht="20.100000000000001" customHeight="1">
      <c r="A546" s="376"/>
    </row>
    <row r="547" spans="1:1" ht="20.100000000000001" customHeight="1">
      <c r="A547" s="376"/>
    </row>
    <row r="548" spans="1:1" ht="20.100000000000001" customHeight="1">
      <c r="A548" s="376"/>
    </row>
    <row r="549" spans="1:1" ht="20.100000000000001" customHeight="1">
      <c r="A549" s="376"/>
    </row>
    <row r="550" spans="1:1" ht="20.100000000000001" customHeight="1">
      <c r="A550" s="376"/>
    </row>
    <row r="551" spans="1:1" ht="20.100000000000001" customHeight="1">
      <c r="A551" s="376"/>
    </row>
    <row r="552" spans="1:1" ht="20.100000000000001" customHeight="1">
      <c r="A552" s="376"/>
    </row>
    <row r="553" spans="1:1" ht="20.100000000000001" customHeight="1">
      <c r="A553" s="376"/>
    </row>
    <row r="554" spans="1:1" ht="20.100000000000001" customHeight="1">
      <c r="A554" s="376"/>
    </row>
    <row r="555" spans="1:1" ht="20.100000000000001" customHeight="1">
      <c r="A555" s="376"/>
    </row>
    <row r="556" spans="1:1" ht="20.100000000000001" customHeight="1">
      <c r="A556" s="376"/>
    </row>
    <row r="557" spans="1:1" ht="20.100000000000001" customHeight="1">
      <c r="A557" s="376"/>
    </row>
    <row r="558" spans="1:1" ht="20.100000000000001" customHeight="1">
      <c r="A558" s="376"/>
    </row>
    <row r="559" spans="1:1" ht="20.100000000000001" customHeight="1">
      <c r="A559" s="376"/>
    </row>
    <row r="560" spans="1:1" ht="20.100000000000001" customHeight="1">
      <c r="A560" s="376"/>
    </row>
    <row r="561" spans="1:1" ht="20.100000000000001" customHeight="1">
      <c r="A561" s="376"/>
    </row>
    <row r="562" spans="1:1" ht="20.100000000000001" customHeight="1">
      <c r="A562" s="376"/>
    </row>
    <row r="563" spans="1:1" ht="20.100000000000001" customHeight="1">
      <c r="A563" s="376"/>
    </row>
    <row r="564" spans="1:1" ht="20.100000000000001" customHeight="1">
      <c r="A564" s="376"/>
    </row>
    <row r="565" spans="1:1" ht="20.100000000000001" customHeight="1">
      <c r="A565" s="376"/>
    </row>
    <row r="566" spans="1:1" ht="20.100000000000001" customHeight="1">
      <c r="A566" s="376"/>
    </row>
    <row r="567" spans="1:1" ht="20.100000000000001" customHeight="1">
      <c r="A567" s="376"/>
    </row>
    <row r="568" spans="1:1" ht="20.100000000000001" customHeight="1">
      <c r="A568" s="376"/>
    </row>
    <row r="569" spans="1:1" ht="20.100000000000001" customHeight="1">
      <c r="A569" s="376"/>
    </row>
    <row r="570" spans="1:1" ht="20.100000000000001" customHeight="1">
      <c r="A570" s="376"/>
    </row>
    <row r="571" spans="1:1" ht="20.100000000000001" customHeight="1">
      <c r="A571" s="376"/>
    </row>
    <row r="572" spans="1:1" ht="20.100000000000001" customHeight="1">
      <c r="A572" s="376"/>
    </row>
    <row r="573" spans="1:1" ht="20.100000000000001" customHeight="1">
      <c r="A573" s="376"/>
    </row>
    <row r="574" spans="1:1" ht="20.100000000000001" customHeight="1">
      <c r="A574" s="376"/>
    </row>
    <row r="575" spans="1:1" ht="20.100000000000001" customHeight="1">
      <c r="A575" s="376"/>
    </row>
    <row r="576" spans="1:1" ht="20.100000000000001" customHeight="1">
      <c r="A576" s="376"/>
    </row>
    <row r="577" spans="1:1" ht="20.100000000000001" customHeight="1">
      <c r="A577" s="376"/>
    </row>
    <row r="578" spans="1:1" ht="20.100000000000001" customHeight="1">
      <c r="A578" s="376"/>
    </row>
    <row r="579" spans="1:1" ht="20.100000000000001" customHeight="1">
      <c r="A579" s="376"/>
    </row>
    <row r="580" spans="1:1" ht="20.100000000000001" customHeight="1">
      <c r="A580" s="376"/>
    </row>
    <row r="581" spans="1:1" ht="20.100000000000001" customHeight="1">
      <c r="A581" s="376"/>
    </row>
    <row r="582" spans="1:1" ht="20.100000000000001" customHeight="1">
      <c r="A582" s="376"/>
    </row>
    <row r="583" spans="1:1" ht="20.100000000000001" customHeight="1">
      <c r="A583" s="376"/>
    </row>
    <row r="584" spans="1:1" ht="20.100000000000001" customHeight="1">
      <c r="A584" s="376"/>
    </row>
    <row r="585" spans="1:1" ht="20.100000000000001" customHeight="1">
      <c r="A585" s="376"/>
    </row>
    <row r="586" spans="1:1" ht="20.100000000000001" customHeight="1">
      <c r="A586" s="376"/>
    </row>
    <row r="587" spans="1:1" ht="20.100000000000001" customHeight="1">
      <c r="A587" s="376"/>
    </row>
    <row r="588" spans="1:1" ht="20.100000000000001" customHeight="1">
      <c r="A588" s="376"/>
    </row>
    <row r="589" spans="1:1" ht="20.100000000000001" customHeight="1">
      <c r="A589" s="376"/>
    </row>
    <row r="590" spans="1:1" ht="20.100000000000001" customHeight="1">
      <c r="A590" s="376"/>
    </row>
    <row r="591" spans="1:1" ht="20.100000000000001" customHeight="1">
      <c r="A591" s="376"/>
    </row>
    <row r="592" spans="1:1" ht="20.100000000000001" customHeight="1">
      <c r="A592" s="376"/>
    </row>
    <row r="593" spans="1:1" ht="20.100000000000001" customHeight="1">
      <c r="A593" s="376"/>
    </row>
    <row r="594" spans="1:1" ht="20.100000000000001" customHeight="1">
      <c r="A594" s="376"/>
    </row>
    <row r="595" spans="1:1" ht="20.100000000000001" customHeight="1">
      <c r="A595" s="376"/>
    </row>
    <row r="596" spans="1:1" ht="20.100000000000001" customHeight="1">
      <c r="A596" s="376"/>
    </row>
    <row r="597" spans="1:1" ht="20.100000000000001" customHeight="1">
      <c r="A597" s="376"/>
    </row>
    <row r="598" spans="1:1" ht="20.100000000000001" customHeight="1">
      <c r="A598" s="376"/>
    </row>
    <row r="599" spans="1:1" ht="20.100000000000001" customHeight="1">
      <c r="A599" s="376"/>
    </row>
    <row r="600" spans="1:1" ht="20.100000000000001" customHeight="1">
      <c r="A600" s="376"/>
    </row>
    <row r="601" spans="1:1" ht="20.100000000000001" customHeight="1">
      <c r="A601" s="376"/>
    </row>
    <row r="602" spans="1:1" ht="20.100000000000001" customHeight="1">
      <c r="A602" s="376"/>
    </row>
    <row r="603" spans="1:1" ht="20.100000000000001" customHeight="1">
      <c r="A603" s="376"/>
    </row>
    <row r="604" spans="1:1" ht="20.100000000000001" customHeight="1">
      <c r="A604" s="376"/>
    </row>
    <row r="605" spans="1:1" ht="20.100000000000001" customHeight="1">
      <c r="A605" s="376"/>
    </row>
    <row r="606" spans="1:1" ht="20.100000000000001" customHeight="1">
      <c r="A606" s="376"/>
    </row>
    <row r="607" spans="1:1" ht="20.100000000000001" customHeight="1">
      <c r="A607" s="376"/>
    </row>
    <row r="608" spans="1:1" ht="20.100000000000001" customHeight="1">
      <c r="A608" s="376"/>
    </row>
    <row r="609" spans="1:1" ht="20.100000000000001" customHeight="1">
      <c r="A609" s="376"/>
    </row>
    <row r="610" spans="1:1" ht="20.100000000000001" customHeight="1">
      <c r="A610" s="376"/>
    </row>
    <row r="611" spans="1:1" ht="20.100000000000001" customHeight="1">
      <c r="A611" s="376"/>
    </row>
    <row r="612" spans="1:1" ht="20.100000000000001" customHeight="1">
      <c r="A612" s="376"/>
    </row>
    <row r="613" spans="1:1" ht="20.100000000000001" customHeight="1">
      <c r="A613" s="376"/>
    </row>
    <row r="614" spans="1:1" ht="20.100000000000001" customHeight="1">
      <c r="A614" s="376"/>
    </row>
    <row r="615" spans="1:1" ht="20.100000000000001" customHeight="1">
      <c r="A615" s="376"/>
    </row>
    <row r="616" spans="1:1" ht="20.100000000000001" customHeight="1">
      <c r="A616" s="376"/>
    </row>
    <row r="617" spans="1:1" ht="20.100000000000001" customHeight="1">
      <c r="A617" s="376"/>
    </row>
    <row r="618" spans="1:1" ht="20.100000000000001" customHeight="1">
      <c r="A618" s="376"/>
    </row>
    <row r="619" spans="1:1" ht="20.100000000000001" customHeight="1">
      <c r="A619" s="376"/>
    </row>
    <row r="620" spans="1:1" ht="20.100000000000001" customHeight="1">
      <c r="A620" s="376"/>
    </row>
    <row r="621" spans="1:1" ht="20.100000000000001" customHeight="1">
      <c r="A621" s="376"/>
    </row>
    <row r="622" spans="1:1" ht="20.100000000000001" customHeight="1">
      <c r="A622" s="376"/>
    </row>
    <row r="623" spans="1:1" ht="20.100000000000001" customHeight="1">
      <c r="A623" s="376"/>
    </row>
    <row r="624" spans="1:1" ht="20.100000000000001" customHeight="1">
      <c r="A624" s="376"/>
    </row>
    <row r="625" spans="1:1" ht="20.100000000000001" customHeight="1">
      <c r="A625" s="376"/>
    </row>
    <row r="626" spans="1:1" ht="20.100000000000001" customHeight="1">
      <c r="A626" s="376"/>
    </row>
    <row r="627" spans="1:1" ht="20.100000000000001" customHeight="1">
      <c r="A627" s="376"/>
    </row>
    <row r="628" spans="1:1" ht="20.100000000000001" customHeight="1">
      <c r="A628" s="376"/>
    </row>
    <row r="629" spans="1:1" ht="20.100000000000001" customHeight="1">
      <c r="A629" s="376"/>
    </row>
    <row r="630" spans="1:1" ht="20.100000000000001" customHeight="1">
      <c r="A630" s="376"/>
    </row>
    <row r="631" spans="1:1" ht="20.100000000000001" customHeight="1">
      <c r="A631" s="376"/>
    </row>
    <row r="632" spans="1:1" ht="20.100000000000001" customHeight="1">
      <c r="A632" s="376"/>
    </row>
    <row r="633" spans="1:1" ht="20.100000000000001" customHeight="1">
      <c r="A633" s="376"/>
    </row>
    <row r="634" spans="1:1" ht="20.100000000000001" customHeight="1">
      <c r="A634" s="376"/>
    </row>
    <row r="635" spans="1:1" ht="20.100000000000001" customHeight="1">
      <c r="A635" s="376"/>
    </row>
    <row r="636" spans="1:1" ht="20.100000000000001" customHeight="1">
      <c r="A636" s="376"/>
    </row>
    <row r="637" spans="1:1" ht="20.100000000000001" customHeight="1">
      <c r="A637" s="376"/>
    </row>
    <row r="638" spans="1:1" ht="20.100000000000001" customHeight="1">
      <c r="A638" s="376"/>
    </row>
    <row r="639" spans="1:1" ht="20.100000000000001" customHeight="1">
      <c r="A639" s="376"/>
    </row>
    <row r="640" spans="1:1" ht="20.100000000000001" customHeight="1">
      <c r="A640" s="376"/>
    </row>
    <row r="641" spans="1:1" ht="20.100000000000001" customHeight="1">
      <c r="A641" s="376"/>
    </row>
    <row r="642" spans="1:1" ht="20.100000000000001" customHeight="1">
      <c r="A642" s="376"/>
    </row>
    <row r="643" spans="1:1" ht="20.100000000000001" customHeight="1">
      <c r="A643" s="376"/>
    </row>
    <row r="644" spans="1:1" ht="20.100000000000001" customHeight="1">
      <c r="A644" s="376"/>
    </row>
    <row r="645" spans="1:1" ht="20.100000000000001" customHeight="1">
      <c r="A645" s="376"/>
    </row>
    <row r="646" spans="1:1" ht="20.100000000000001" customHeight="1">
      <c r="A646" s="376"/>
    </row>
    <row r="647" spans="1:1" ht="20.100000000000001" customHeight="1">
      <c r="A647" s="376"/>
    </row>
    <row r="648" spans="1:1" ht="20.100000000000001" customHeight="1">
      <c r="A648" s="376"/>
    </row>
    <row r="649" spans="1:1" ht="20.100000000000001" customHeight="1">
      <c r="A649" s="376"/>
    </row>
    <row r="650" spans="1:1" ht="20.100000000000001" customHeight="1">
      <c r="A650" s="376"/>
    </row>
    <row r="651" spans="1:1" ht="20.100000000000001" customHeight="1">
      <c r="A651" s="376"/>
    </row>
    <row r="652" spans="1:1" ht="20.100000000000001" customHeight="1">
      <c r="A652" s="376"/>
    </row>
    <row r="653" spans="1:1" ht="20.100000000000001" customHeight="1">
      <c r="A653" s="376"/>
    </row>
    <row r="654" spans="1:1" ht="20.100000000000001" customHeight="1">
      <c r="A654" s="376"/>
    </row>
    <row r="655" spans="1:1" ht="20.100000000000001" customHeight="1">
      <c r="A655" s="376"/>
    </row>
    <row r="656" spans="1:1" ht="20.100000000000001" customHeight="1">
      <c r="A656" s="376"/>
    </row>
    <row r="657" spans="1:1" ht="20.100000000000001" customHeight="1">
      <c r="A657" s="376"/>
    </row>
    <row r="658" spans="1:1" ht="20.100000000000001" customHeight="1">
      <c r="A658" s="376"/>
    </row>
    <row r="659" spans="1:1" ht="20.100000000000001" customHeight="1">
      <c r="A659" s="376"/>
    </row>
    <row r="660" spans="1:1" ht="20.100000000000001" customHeight="1">
      <c r="A660" s="376"/>
    </row>
    <row r="661" spans="1:1" ht="20.100000000000001" customHeight="1">
      <c r="A661" s="376"/>
    </row>
    <row r="662" spans="1:1" ht="20.100000000000001" customHeight="1">
      <c r="A662" s="376"/>
    </row>
    <row r="663" spans="1:1" ht="20.100000000000001" customHeight="1">
      <c r="A663" s="376"/>
    </row>
    <row r="664" spans="1:1" ht="20.100000000000001" customHeight="1">
      <c r="A664" s="376"/>
    </row>
    <row r="665" spans="1:1" ht="20.100000000000001" customHeight="1">
      <c r="A665" s="376"/>
    </row>
    <row r="666" spans="1:1" ht="20.100000000000001" customHeight="1">
      <c r="A666" s="376"/>
    </row>
    <row r="667" spans="1:1" ht="20.100000000000001" customHeight="1">
      <c r="A667" s="376"/>
    </row>
    <row r="668" spans="1:1" ht="20.100000000000001" customHeight="1">
      <c r="A668" s="376"/>
    </row>
    <row r="669" spans="1:1" ht="20.100000000000001" customHeight="1">
      <c r="A669" s="376"/>
    </row>
    <row r="670" spans="1:1" ht="20.100000000000001" customHeight="1">
      <c r="A670" s="376"/>
    </row>
    <row r="671" spans="1:1" ht="20.100000000000001" customHeight="1">
      <c r="A671" s="376"/>
    </row>
    <row r="672" spans="1:1" ht="20.100000000000001" customHeight="1">
      <c r="A672" s="376"/>
    </row>
    <row r="673" spans="1:1" ht="20.100000000000001" customHeight="1">
      <c r="A673" s="376"/>
    </row>
    <row r="674" spans="1:1" ht="20.100000000000001" customHeight="1">
      <c r="A674" s="376"/>
    </row>
    <row r="675" spans="1:1" ht="20.100000000000001" customHeight="1">
      <c r="A675" s="376"/>
    </row>
    <row r="676" spans="1:1" ht="20.100000000000001" customHeight="1">
      <c r="A676" s="376"/>
    </row>
    <row r="677" spans="1:1" ht="20.100000000000001" customHeight="1">
      <c r="A677" s="376"/>
    </row>
    <row r="678" spans="1:1" ht="20.100000000000001" customHeight="1">
      <c r="A678" s="376"/>
    </row>
    <row r="679" spans="1:1" ht="20.100000000000001" customHeight="1">
      <c r="A679" s="376"/>
    </row>
    <row r="680" spans="1:1" ht="20.100000000000001" customHeight="1">
      <c r="A680" s="376"/>
    </row>
    <row r="681" spans="1:1" ht="20.100000000000001" customHeight="1">
      <c r="A681" s="376"/>
    </row>
    <row r="682" spans="1:1" ht="20.100000000000001" customHeight="1">
      <c r="A682" s="376"/>
    </row>
    <row r="683" spans="1:1" ht="20.100000000000001" customHeight="1">
      <c r="A683" s="376"/>
    </row>
    <row r="684" spans="1:1" ht="20.100000000000001" customHeight="1">
      <c r="A684" s="376"/>
    </row>
    <row r="685" spans="1:1" ht="20.100000000000001" customHeight="1">
      <c r="A685" s="376"/>
    </row>
    <row r="686" spans="1:1" ht="20.100000000000001" customHeight="1">
      <c r="A686" s="376"/>
    </row>
    <row r="687" spans="1:1" ht="20.100000000000001" customHeight="1">
      <c r="A687" s="376"/>
    </row>
    <row r="688" spans="1:1" ht="20.100000000000001" customHeight="1">
      <c r="A688" s="376"/>
    </row>
    <row r="689" spans="1:1" ht="20.100000000000001" customHeight="1">
      <c r="A689" s="376"/>
    </row>
    <row r="690" spans="1:1" ht="20.100000000000001" customHeight="1">
      <c r="A690" s="376"/>
    </row>
    <row r="691" spans="1:1" ht="20.100000000000001" customHeight="1">
      <c r="A691" s="376"/>
    </row>
    <row r="692" spans="1:1" ht="20.100000000000001" customHeight="1">
      <c r="A692" s="376"/>
    </row>
    <row r="693" spans="1:1" ht="20.100000000000001" customHeight="1">
      <c r="A693" s="376"/>
    </row>
    <row r="694" spans="1:1" ht="20.100000000000001" customHeight="1">
      <c r="A694" s="376"/>
    </row>
    <row r="695" spans="1:1" ht="20.100000000000001" customHeight="1">
      <c r="A695" s="376"/>
    </row>
    <row r="696" spans="1:1" ht="20.100000000000001" customHeight="1">
      <c r="A696" s="376"/>
    </row>
    <row r="697" spans="1:1" ht="20.100000000000001" customHeight="1">
      <c r="A697" s="376"/>
    </row>
    <row r="698" spans="1:1" ht="20.100000000000001" customHeight="1">
      <c r="A698" s="376"/>
    </row>
    <row r="699" spans="1:1" ht="20.100000000000001" customHeight="1">
      <c r="A699" s="376"/>
    </row>
    <row r="700" spans="1:1" ht="20.100000000000001" customHeight="1">
      <c r="A700" s="376"/>
    </row>
    <row r="701" spans="1:1" ht="20.100000000000001" customHeight="1">
      <c r="A701" s="376"/>
    </row>
    <row r="702" spans="1:1" ht="20.100000000000001" customHeight="1">
      <c r="A702" s="376"/>
    </row>
    <row r="703" spans="1:1" ht="20.100000000000001" customHeight="1">
      <c r="A703" s="376"/>
    </row>
    <row r="704" spans="1:1" ht="20.100000000000001" customHeight="1">
      <c r="A704" s="376"/>
    </row>
    <row r="705" spans="1:1" ht="20.100000000000001" customHeight="1">
      <c r="A705" s="376"/>
    </row>
    <row r="706" spans="1:1" ht="20.100000000000001" customHeight="1">
      <c r="A706" s="376"/>
    </row>
    <row r="707" spans="1:1" ht="20.100000000000001" customHeight="1">
      <c r="A707" s="376"/>
    </row>
    <row r="708" spans="1:1" ht="20.100000000000001" customHeight="1">
      <c r="A708" s="376"/>
    </row>
    <row r="709" spans="1:1" ht="20.100000000000001" customHeight="1">
      <c r="A709" s="376"/>
    </row>
    <row r="710" spans="1:1" ht="20.100000000000001" customHeight="1">
      <c r="A710" s="376"/>
    </row>
    <row r="711" spans="1:1" ht="20.100000000000001" customHeight="1">
      <c r="A711" s="376"/>
    </row>
    <row r="712" spans="1:1" ht="20.100000000000001" customHeight="1">
      <c r="A712" s="376"/>
    </row>
    <row r="713" spans="1:1" ht="20.100000000000001" customHeight="1">
      <c r="A713" s="376"/>
    </row>
    <row r="714" spans="1:1" ht="20.100000000000001" customHeight="1">
      <c r="A714" s="376"/>
    </row>
    <row r="715" spans="1:1" ht="20.100000000000001" customHeight="1">
      <c r="A715" s="376"/>
    </row>
    <row r="716" spans="1:1" ht="20.100000000000001" customHeight="1">
      <c r="A716" s="376"/>
    </row>
    <row r="717" spans="1:1" ht="20.100000000000001" customHeight="1">
      <c r="A717" s="376"/>
    </row>
    <row r="718" spans="1:1" ht="20.100000000000001" customHeight="1">
      <c r="A718" s="376"/>
    </row>
    <row r="719" spans="1:1" ht="20.100000000000001" customHeight="1">
      <c r="A719" s="376"/>
    </row>
    <row r="720" spans="1:1" ht="20.100000000000001" customHeight="1">
      <c r="A720" s="376"/>
    </row>
    <row r="721" spans="1:1" ht="20.100000000000001" customHeight="1">
      <c r="A721" s="376"/>
    </row>
    <row r="722" spans="1:1" ht="20.100000000000001" customHeight="1">
      <c r="A722" s="376"/>
    </row>
    <row r="723" spans="1:1" ht="20.100000000000001" customHeight="1">
      <c r="A723" s="376"/>
    </row>
    <row r="724" spans="1:1" ht="20.100000000000001" customHeight="1">
      <c r="A724" s="376"/>
    </row>
    <row r="725" spans="1:1" ht="20.100000000000001" customHeight="1">
      <c r="A725" s="376"/>
    </row>
    <row r="726" spans="1:1" ht="20.100000000000001" customHeight="1">
      <c r="A726" s="376"/>
    </row>
    <row r="727" spans="1:1" ht="20.100000000000001" customHeight="1">
      <c r="A727" s="376"/>
    </row>
    <row r="728" spans="1:1" ht="20.100000000000001" customHeight="1">
      <c r="A728" s="376"/>
    </row>
    <row r="729" spans="1:1" ht="20.100000000000001" customHeight="1">
      <c r="A729" s="376"/>
    </row>
    <row r="730" spans="1:1" ht="20.100000000000001" customHeight="1">
      <c r="A730" s="376"/>
    </row>
    <row r="731" spans="1:1" ht="20.100000000000001" customHeight="1">
      <c r="A731" s="376"/>
    </row>
    <row r="732" spans="1:1" ht="20.100000000000001" customHeight="1">
      <c r="A732" s="376"/>
    </row>
    <row r="733" spans="1:1" ht="20.100000000000001" customHeight="1">
      <c r="A733" s="376"/>
    </row>
    <row r="734" spans="1:1" ht="20.100000000000001" customHeight="1">
      <c r="A734" s="376"/>
    </row>
    <row r="735" spans="1:1" ht="20.100000000000001" customHeight="1">
      <c r="A735" s="376"/>
    </row>
    <row r="736" spans="1:1" ht="20.100000000000001" customHeight="1">
      <c r="A736" s="376"/>
    </row>
    <row r="737" spans="1:1" ht="20.100000000000001" customHeight="1">
      <c r="A737" s="376"/>
    </row>
    <row r="738" spans="1:1" ht="20.100000000000001" customHeight="1">
      <c r="A738" s="376"/>
    </row>
    <row r="739" spans="1:1" ht="20.100000000000001" customHeight="1">
      <c r="A739" s="376"/>
    </row>
    <row r="740" spans="1:1" ht="20.100000000000001" customHeight="1">
      <c r="A740" s="376"/>
    </row>
    <row r="741" spans="1:1" ht="20.100000000000001" customHeight="1">
      <c r="A741" s="376"/>
    </row>
    <row r="742" spans="1:1" ht="20.100000000000001" customHeight="1">
      <c r="A742" s="376"/>
    </row>
    <row r="743" spans="1:1" ht="20.100000000000001" customHeight="1">
      <c r="A743" s="376"/>
    </row>
    <row r="744" spans="1:1" ht="20.100000000000001" customHeight="1">
      <c r="A744" s="376"/>
    </row>
    <row r="745" spans="1:1" ht="20.100000000000001" customHeight="1">
      <c r="A745" s="376"/>
    </row>
    <row r="746" spans="1:1" ht="20.100000000000001" customHeight="1">
      <c r="A746" s="376"/>
    </row>
    <row r="747" spans="1:1" ht="20.100000000000001" customHeight="1">
      <c r="A747" s="376"/>
    </row>
    <row r="748" spans="1:1" ht="20.100000000000001" customHeight="1">
      <c r="A748" s="376"/>
    </row>
    <row r="749" spans="1:1" ht="20.100000000000001" customHeight="1">
      <c r="A749" s="376"/>
    </row>
    <row r="750" spans="1:1" ht="20.100000000000001" customHeight="1">
      <c r="A750" s="376"/>
    </row>
    <row r="751" spans="1:1" ht="20.100000000000001" customHeight="1">
      <c r="A751" s="376"/>
    </row>
    <row r="752" spans="1:1" ht="20.100000000000001" customHeight="1">
      <c r="A752" s="376"/>
    </row>
    <row r="753" spans="1:1" ht="20.100000000000001" customHeight="1">
      <c r="A753" s="376"/>
    </row>
    <row r="754" spans="1:1" ht="20.100000000000001" customHeight="1">
      <c r="A754" s="376"/>
    </row>
    <row r="755" spans="1:1" ht="20.100000000000001" customHeight="1">
      <c r="A755" s="376"/>
    </row>
    <row r="756" spans="1:1" ht="20.100000000000001" customHeight="1">
      <c r="A756" s="376"/>
    </row>
    <row r="757" spans="1:1" ht="20.100000000000001" customHeight="1">
      <c r="A757" s="376"/>
    </row>
    <row r="758" spans="1:1" ht="20.100000000000001" customHeight="1">
      <c r="A758" s="376"/>
    </row>
    <row r="759" spans="1:1" ht="20.100000000000001" customHeight="1">
      <c r="A759" s="376"/>
    </row>
    <row r="760" spans="1:1" ht="20.100000000000001" customHeight="1">
      <c r="A760" s="376"/>
    </row>
    <row r="761" spans="1:1" ht="20.100000000000001" customHeight="1">
      <c r="A761" s="376"/>
    </row>
    <row r="762" spans="1:1" ht="20.100000000000001" customHeight="1">
      <c r="A762" s="376"/>
    </row>
    <row r="763" spans="1:1" ht="20.100000000000001" customHeight="1">
      <c r="A763" s="376"/>
    </row>
    <row r="764" spans="1:1" ht="20.100000000000001" customHeight="1">
      <c r="A764" s="376"/>
    </row>
    <row r="765" spans="1:1" ht="20.100000000000001" customHeight="1">
      <c r="A765" s="376"/>
    </row>
    <row r="766" spans="1:1" ht="20.100000000000001" customHeight="1">
      <c r="A766" s="376"/>
    </row>
    <row r="767" spans="1:1" ht="20.100000000000001" customHeight="1">
      <c r="A767" s="376"/>
    </row>
    <row r="768" spans="1:1" ht="20.100000000000001" customHeight="1">
      <c r="A768" s="376"/>
    </row>
    <row r="769" spans="1:1" ht="20.100000000000001" customHeight="1">
      <c r="A769" s="376"/>
    </row>
    <row r="770" spans="1:1" ht="20.100000000000001" customHeight="1">
      <c r="A770" s="376"/>
    </row>
    <row r="771" spans="1:1" ht="20.100000000000001" customHeight="1">
      <c r="A771" s="376"/>
    </row>
    <row r="772" spans="1:1" ht="20.100000000000001" customHeight="1">
      <c r="A772" s="376"/>
    </row>
    <row r="773" spans="1:1" ht="20.100000000000001" customHeight="1">
      <c r="A773" s="376"/>
    </row>
    <row r="774" spans="1:1" ht="20.100000000000001" customHeight="1">
      <c r="A774" s="376"/>
    </row>
    <row r="775" spans="1:1" ht="20.100000000000001" customHeight="1">
      <c r="A775" s="376"/>
    </row>
    <row r="776" spans="1:1" ht="20.100000000000001" customHeight="1">
      <c r="A776" s="376"/>
    </row>
    <row r="777" spans="1:1" ht="20.100000000000001" customHeight="1">
      <c r="A777" s="376"/>
    </row>
    <row r="778" spans="1:1" ht="20.100000000000001" customHeight="1">
      <c r="A778" s="376"/>
    </row>
    <row r="779" spans="1:1" ht="20.100000000000001" customHeight="1">
      <c r="A779" s="376"/>
    </row>
    <row r="780" spans="1:1" ht="20.100000000000001" customHeight="1">
      <c r="A780" s="376"/>
    </row>
    <row r="781" spans="1:1" ht="20.100000000000001" customHeight="1">
      <c r="A781" s="376"/>
    </row>
    <row r="782" spans="1:1" ht="20.100000000000001" customHeight="1">
      <c r="A782" s="376"/>
    </row>
    <row r="783" spans="1:1" ht="20.100000000000001" customHeight="1">
      <c r="A783" s="376"/>
    </row>
    <row r="784" spans="1:1" ht="20.100000000000001" customHeight="1">
      <c r="A784" s="376"/>
    </row>
    <row r="785" spans="1:1" ht="20.100000000000001" customHeight="1">
      <c r="A785" s="376"/>
    </row>
    <row r="786" spans="1:1" ht="20.100000000000001" customHeight="1">
      <c r="A786" s="376"/>
    </row>
    <row r="787" spans="1:1" ht="20.100000000000001" customHeight="1">
      <c r="A787" s="376"/>
    </row>
    <row r="788" spans="1:1" ht="20.100000000000001" customHeight="1">
      <c r="A788" s="376"/>
    </row>
    <row r="789" spans="1:1" ht="20.100000000000001" customHeight="1">
      <c r="A789" s="376"/>
    </row>
    <row r="790" spans="1:1" ht="20.100000000000001" customHeight="1">
      <c r="A790" s="376"/>
    </row>
    <row r="791" spans="1:1" ht="20.100000000000001" customHeight="1">
      <c r="A791" s="376"/>
    </row>
    <row r="792" spans="1:1" ht="20.100000000000001" customHeight="1">
      <c r="A792" s="376"/>
    </row>
    <row r="793" spans="1:1" ht="20.100000000000001" customHeight="1">
      <c r="A793" s="376"/>
    </row>
    <row r="794" spans="1:1" ht="20.100000000000001" customHeight="1">
      <c r="A794" s="376"/>
    </row>
    <row r="795" spans="1:1" ht="20.100000000000001" customHeight="1">
      <c r="A795" s="376"/>
    </row>
    <row r="796" spans="1:1" ht="20.100000000000001" customHeight="1">
      <c r="A796" s="376"/>
    </row>
    <row r="797" spans="1:1" ht="20.100000000000001" customHeight="1">
      <c r="A797" s="376"/>
    </row>
    <row r="798" spans="1:1" ht="20.100000000000001" customHeight="1">
      <c r="A798" s="376"/>
    </row>
    <row r="799" spans="1:1" ht="20.100000000000001" customHeight="1">
      <c r="A799" s="376"/>
    </row>
    <row r="800" spans="1:1" ht="20.100000000000001" customHeight="1">
      <c r="A800" s="376"/>
    </row>
    <row r="801" spans="1:1" ht="20.100000000000001" customHeight="1">
      <c r="A801" s="376"/>
    </row>
    <row r="802" spans="1:1" ht="20.100000000000001" customHeight="1">
      <c r="A802" s="376"/>
    </row>
    <row r="803" spans="1:1" ht="20.100000000000001" customHeight="1">
      <c r="A803" s="376"/>
    </row>
    <row r="804" spans="1:1" ht="20.100000000000001" customHeight="1">
      <c r="A804" s="376"/>
    </row>
    <row r="805" spans="1:1" ht="20.100000000000001" customHeight="1">
      <c r="A805" s="376"/>
    </row>
    <row r="806" spans="1:1" ht="20.100000000000001" customHeight="1">
      <c r="A806" s="376"/>
    </row>
    <row r="807" spans="1:1" ht="20.100000000000001" customHeight="1">
      <c r="A807" s="376"/>
    </row>
    <row r="808" spans="1:1" ht="20.100000000000001" customHeight="1">
      <c r="A808" s="376"/>
    </row>
    <row r="809" spans="1:1" ht="20.100000000000001" customHeight="1">
      <c r="A809" s="376"/>
    </row>
    <row r="810" spans="1:1" ht="20.100000000000001" customHeight="1">
      <c r="A810" s="376"/>
    </row>
    <row r="811" spans="1:1" ht="20.100000000000001" customHeight="1">
      <c r="A811" s="376"/>
    </row>
    <row r="812" spans="1:1" ht="20.100000000000001" customHeight="1">
      <c r="A812" s="376"/>
    </row>
    <row r="813" spans="1:1" ht="20.100000000000001" customHeight="1">
      <c r="A813" s="376"/>
    </row>
    <row r="814" spans="1:1" ht="20.100000000000001" customHeight="1">
      <c r="A814" s="376"/>
    </row>
    <row r="815" spans="1:1" ht="20.100000000000001" customHeight="1">
      <c r="A815" s="376"/>
    </row>
    <row r="816" spans="1:1" ht="20.100000000000001" customHeight="1">
      <c r="A816" s="376"/>
    </row>
    <row r="817" spans="1:1" ht="20.100000000000001" customHeight="1">
      <c r="A817" s="376"/>
    </row>
    <row r="818" spans="1:1" ht="20.100000000000001" customHeight="1">
      <c r="A818" s="376"/>
    </row>
    <row r="819" spans="1:1" ht="20.100000000000001" customHeight="1">
      <c r="A819" s="376"/>
    </row>
    <row r="820" spans="1:1" ht="20.100000000000001" customHeight="1">
      <c r="A820" s="376"/>
    </row>
    <row r="821" spans="1:1" ht="20.100000000000001" customHeight="1">
      <c r="A821" s="376"/>
    </row>
    <row r="822" spans="1:1" ht="20.100000000000001" customHeight="1">
      <c r="A822" s="376"/>
    </row>
    <row r="823" spans="1:1" ht="20.100000000000001" customHeight="1">
      <c r="A823" s="376"/>
    </row>
    <row r="824" spans="1:1" ht="20.100000000000001" customHeight="1">
      <c r="A824" s="376"/>
    </row>
    <row r="825" spans="1:1" ht="20.100000000000001" customHeight="1">
      <c r="A825" s="376"/>
    </row>
    <row r="826" spans="1:1" ht="20.100000000000001" customHeight="1">
      <c r="A826" s="376"/>
    </row>
    <row r="827" spans="1:1" ht="20.100000000000001" customHeight="1">
      <c r="A827" s="376"/>
    </row>
    <row r="828" spans="1:1" ht="20.100000000000001" customHeight="1">
      <c r="A828" s="376"/>
    </row>
    <row r="829" spans="1:1" ht="20.100000000000001" customHeight="1">
      <c r="A829" s="376"/>
    </row>
    <row r="830" spans="1:1" ht="20.100000000000001" customHeight="1">
      <c r="A830" s="376"/>
    </row>
    <row r="831" spans="1:1" ht="20.100000000000001" customHeight="1">
      <c r="A831" s="376"/>
    </row>
    <row r="832" spans="1:1" ht="20.100000000000001" customHeight="1">
      <c r="A832" s="376"/>
    </row>
    <row r="833" spans="1:1" ht="20.100000000000001" customHeight="1">
      <c r="A833" s="376"/>
    </row>
    <row r="834" spans="1:1" ht="20.100000000000001" customHeight="1">
      <c r="A834" s="376"/>
    </row>
    <row r="835" spans="1:1" ht="20.100000000000001" customHeight="1">
      <c r="A835" s="376"/>
    </row>
    <row r="836" spans="1:1" ht="20.100000000000001" customHeight="1">
      <c r="A836" s="376"/>
    </row>
    <row r="837" spans="1:1" ht="20.100000000000001" customHeight="1">
      <c r="A837" s="376"/>
    </row>
    <row r="838" spans="1:1" ht="20.100000000000001" customHeight="1">
      <c r="A838" s="376"/>
    </row>
    <row r="839" spans="1:1" ht="20.100000000000001" customHeight="1">
      <c r="A839" s="376"/>
    </row>
    <row r="840" spans="1:1" ht="20.100000000000001" customHeight="1">
      <c r="A840" s="376"/>
    </row>
    <row r="841" spans="1:1" ht="20.100000000000001" customHeight="1">
      <c r="A841" s="376"/>
    </row>
    <row r="842" spans="1:1" ht="20.100000000000001" customHeight="1">
      <c r="A842" s="376"/>
    </row>
    <row r="843" spans="1:1" ht="20.100000000000001" customHeight="1">
      <c r="A843" s="376"/>
    </row>
    <row r="844" spans="1:1" ht="20.100000000000001" customHeight="1">
      <c r="A844" s="376"/>
    </row>
    <row r="845" spans="1:1" ht="20.100000000000001" customHeight="1">
      <c r="A845" s="376"/>
    </row>
    <row r="846" spans="1:1" ht="20.100000000000001" customHeight="1">
      <c r="A846" s="376"/>
    </row>
    <row r="847" spans="1:1" ht="20.100000000000001" customHeight="1">
      <c r="A847" s="376"/>
    </row>
    <row r="848" spans="1:1" ht="20.100000000000001" customHeight="1">
      <c r="A848" s="376"/>
    </row>
    <row r="849" spans="1:1" ht="20.100000000000001" customHeight="1">
      <c r="A849" s="376"/>
    </row>
    <row r="850" spans="1:1" ht="20.100000000000001" customHeight="1">
      <c r="A850" s="376"/>
    </row>
    <row r="851" spans="1:1" ht="20.100000000000001" customHeight="1">
      <c r="A851" s="376"/>
    </row>
    <row r="852" spans="1:1" ht="20.100000000000001" customHeight="1">
      <c r="A852" s="376"/>
    </row>
    <row r="853" spans="1:1" ht="20.100000000000001" customHeight="1">
      <c r="A853" s="376"/>
    </row>
    <row r="854" spans="1:1" ht="20.100000000000001" customHeight="1">
      <c r="A854" s="376"/>
    </row>
    <row r="855" spans="1:1" ht="20.100000000000001" customHeight="1">
      <c r="A855" s="376"/>
    </row>
    <row r="856" spans="1:1" ht="20.100000000000001" customHeight="1">
      <c r="A856" s="376"/>
    </row>
    <row r="857" spans="1:1" ht="20.100000000000001" customHeight="1">
      <c r="A857" s="376"/>
    </row>
    <row r="858" spans="1:1" ht="20.100000000000001" customHeight="1">
      <c r="A858" s="376"/>
    </row>
    <row r="859" spans="1:1" ht="20.100000000000001" customHeight="1">
      <c r="A859" s="376"/>
    </row>
    <row r="860" spans="1:1" ht="20.100000000000001" customHeight="1">
      <c r="A860" s="376"/>
    </row>
    <row r="861" spans="1:1" ht="20.100000000000001" customHeight="1">
      <c r="A861" s="376"/>
    </row>
    <row r="862" spans="1:1" ht="20.100000000000001" customHeight="1">
      <c r="A862" s="376"/>
    </row>
    <row r="863" spans="1:1" ht="20.100000000000001" customHeight="1">
      <c r="A863" s="376"/>
    </row>
    <row r="864" spans="1:1" ht="20.100000000000001" customHeight="1">
      <c r="A864" s="376"/>
    </row>
    <row r="865" spans="1:1" ht="20.100000000000001" customHeight="1">
      <c r="A865" s="376"/>
    </row>
    <row r="866" spans="1:1" ht="20.100000000000001" customHeight="1">
      <c r="A866" s="376"/>
    </row>
    <row r="867" spans="1:1" ht="20.100000000000001" customHeight="1">
      <c r="A867" s="376"/>
    </row>
    <row r="868" spans="1:1" ht="20.100000000000001" customHeight="1">
      <c r="A868" s="376"/>
    </row>
    <row r="869" spans="1:1" ht="20.100000000000001" customHeight="1">
      <c r="A869" s="376"/>
    </row>
    <row r="870" spans="1:1" ht="20.100000000000001" customHeight="1">
      <c r="A870" s="376"/>
    </row>
    <row r="871" spans="1:1" ht="20.100000000000001" customHeight="1">
      <c r="A871" s="376"/>
    </row>
    <row r="872" spans="1:1" ht="20.100000000000001" customHeight="1">
      <c r="A872" s="376"/>
    </row>
    <row r="873" spans="1:1" ht="20.100000000000001" customHeight="1">
      <c r="A873" s="376"/>
    </row>
    <row r="874" spans="1:1" ht="20.100000000000001" customHeight="1">
      <c r="A874" s="376"/>
    </row>
    <row r="875" spans="1:1" ht="20.100000000000001" customHeight="1">
      <c r="A875" s="376"/>
    </row>
    <row r="876" spans="1:1" ht="20.100000000000001" customHeight="1">
      <c r="A876" s="376"/>
    </row>
    <row r="877" spans="1:1" ht="20.100000000000001" customHeight="1">
      <c r="A877" s="376"/>
    </row>
    <row r="878" spans="1:1" ht="20.100000000000001" customHeight="1">
      <c r="A878" s="376"/>
    </row>
    <row r="879" spans="1:1" ht="20.100000000000001" customHeight="1">
      <c r="A879" s="376"/>
    </row>
  </sheetData>
  <mergeCells count="24">
    <mergeCell ref="B11:D11"/>
    <mergeCell ref="B8:D10"/>
    <mergeCell ref="E8:G8"/>
    <mergeCell ref="E3:K3"/>
    <mergeCell ref="E4:K4"/>
    <mergeCell ref="E5:K5"/>
    <mergeCell ref="H8:H10"/>
    <mergeCell ref="I8:K8"/>
    <mergeCell ref="F9:F10"/>
    <mergeCell ref="G9:G10"/>
    <mergeCell ref="I9:I10"/>
    <mergeCell ref="J9:J10"/>
    <mergeCell ref="K9:K10"/>
    <mergeCell ref="E63:F63"/>
    <mergeCell ref="G63:H63"/>
    <mergeCell ref="C16:D16"/>
    <mergeCell ref="B22:D22"/>
    <mergeCell ref="B23:D23"/>
    <mergeCell ref="E62:F62"/>
    <mergeCell ref="G62:H62"/>
    <mergeCell ref="B12:B21"/>
    <mergeCell ref="C12:D12"/>
    <mergeCell ref="C14:D14"/>
    <mergeCell ref="C15:D15"/>
  </mergeCells>
  <phoneticPr fontId="0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474" t="s">
        <v>120</v>
      </c>
      <c r="B3" s="377" t="s">
        <v>3</v>
      </c>
      <c r="C3" s="375"/>
      <c r="D3" s="417" t="s">
        <v>87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422"/>
      <c r="B6" s="375"/>
      <c r="C6" s="379"/>
      <c r="D6" s="423"/>
      <c r="F6" s="424"/>
      <c r="G6" s="415" t="s">
        <v>4</v>
      </c>
      <c r="H6" s="482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427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>
        <v>0</v>
      </c>
      <c r="F12" s="430">
        <v>0</v>
      </c>
      <c r="G12" s="431">
        <v>0</v>
      </c>
      <c r="H12" s="429">
        <v>0</v>
      </c>
      <c r="I12" s="432">
        <v>0</v>
      </c>
      <c r="J12" s="432">
        <v>0</v>
      </c>
      <c r="K12" s="432">
        <v>0</v>
      </c>
    </row>
    <row r="13" spans="1:13" ht="16.5" customHeight="1">
      <c r="A13" s="398">
        <v>2</v>
      </c>
      <c r="B13" s="635"/>
      <c r="C13" s="433" t="s">
        <v>167</v>
      </c>
      <c r="D13" s="381"/>
      <c r="E13" s="434">
        <v>0</v>
      </c>
      <c r="F13" s="435">
        <v>0</v>
      </c>
      <c r="G13" s="436">
        <v>0</v>
      </c>
      <c r="H13" s="434">
        <v>0</v>
      </c>
      <c r="I13" s="437">
        <v>0</v>
      </c>
      <c r="J13" s="437">
        <v>0</v>
      </c>
      <c r="K13" s="437">
        <v>0</v>
      </c>
    </row>
    <row r="14" spans="1:13" ht="16.5" customHeight="1">
      <c r="A14" s="398">
        <v>3</v>
      </c>
      <c r="B14" s="635"/>
      <c r="C14" s="639" t="s">
        <v>168</v>
      </c>
      <c r="D14" s="640"/>
      <c r="E14" s="438">
        <v>0</v>
      </c>
      <c r="F14" s="439">
        <v>0</v>
      </c>
      <c r="G14" s="440">
        <v>0</v>
      </c>
      <c r="H14" s="441">
        <v>0</v>
      </c>
      <c r="I14" s="442">
        <v>0</v>
      </c>
      <c r="J14" s="442">
        <v>0</v>
      </c>
      <c r="K14" s="442">
        <v>0</v>
      </c>
    </row>
    <row r="15" spans="1:13" ht="16.5" customHeight="1">
      <c r="A15" s="398">
        <v>4</v>
      </c>
      <c r="B15" s="635"/>
      <c r="C15" s="641" t="s">
        <v>13</v>
      </c>
      <c r="D15" s="642"/>
      <c r="E15" s="443">
        <v>0.01</v>
      </c>
      <c r="F15" s="444">
        <v>23.99</v>
      </c>
      <c r="G15" s="445">
        <v>0</v>
      </c>
      <c r="H15" s="443">
        <v>24</v>
      </c>
      <c r="I15" s="446">
        <v>0</v>
      </c>
      <c r="J15" s="446">
        <v>0</v>
      </c>
      <c r="K15" s="446">
        <v>0</v>
      </c>
    </row>
    <row r="16" spans="1:13" ht="30.6" customHeight="1">
      <c r="A16" s="398">
        <v>5</v>
      </c>
      <c r="B16" s="635"/>
      <c r="C16" s="643" t="s">
        <v>169</v>
      </c>
      <c r="D16" s="644"/>
      <c r="E16" s="434">
        <v>0</v>
      </c>
      <c r="F16" s="435">
        <v>0</v>
      </c>
      <c r="G16" s="436">
        <v>0</v>
      </c>
      <c r="H16" s="434">
        <v>0</v>
      </c>
      <c r="I16" s="437">
        <v>0</v>
      </c>
      <c r="J16" s="437">
        <v>0</v>
      </c>
      <c r="K16" s="437">
        <v>0</v>
      </c>
    </row>
    <row r="17" spans="1:11" ht="16.5" customHeight="1">
      <c r="A17" s="398">
        <v>6</v>
      </c>
      <c r="B17" s="635"/>
      <c r="C17" s="433" t="s">
        <v>170</v>
      </c>
      <c r="D17" s="382"/>
      <c r="E17" s="447">
        <v>0.01</v>
      </c>
      <c r="F17" s="448">
        <v>23.99</v>
      </c>
      <c r="G17" s="449">
        <v>0</v>
      </c>
      <c r="H17" s="447">
        <v>24</v>
      </c>
      <c r="I17" s="450">
        <v>0</v>
      </c>
      <c r="J17" s="450">
        <v>0</v>
      </c>
      <c r="K17" s="450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443">
        <v>0</v>
      </c>
      <c r="F18" s="444">
        <v>0</v>
      </c>
      <c r="G18" s="445">
        <v>0</v>
      </c>
      <c r="H18" s="451">
        <v>0</v>
      </c>
      <c r="I18" s="446">
        <v>0</v>
      </c>
      <c r="J18" s="446">
        <v>0</v>
      </c>
      <c r="K18" s="446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443">
        <v>0</v>
      </c>
      <c r="F19" s="444">
        <v>0</v>
      </c>
      <c r="G19" s="445">
        <v>0</v>
      </c>
      <c r="H19" s="443">
        <v>0</v>
      </c>
      <c r="I19" s="446">
        <v>0</v>
      </c>
      <c r="J19" s="446">
        <v>0</v>
      </c>
      <c r="K19" s="446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443">
        <v>0</v>
      </c>
      <c r="F20" s="444">
        <v>0</v>
      </c>
      <c r="G20" s="445">
        <v>0</v>
      </c>
      <c r="H20" s="443">
        <v>0</v>
      </c>
      <c r="I20" s="446">
        <v>0</v>
      </c>
      <c r="J20" s="446">
        <v>0</v>
      </c>
      <c r="K20" s="446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443">
        <v>0</v>
      </c>
      <c r="F21" s="444">
        <v>9.99</v>
      </c>
      <c r="G21" s="445">
        <v>2.19</v>
      </c>
      <c r="H21" s="443">
        <v>12.18</v>
      </c>
      <c r="I21" s="446">
        <v>0</v>
      </c>
      <c r="J21" s="446">
        <v>0</v>
      </c>
      <c r="K21" s="446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452">
        <v>0</v>
      </c>
      <c r="F22" s="453">
        <v>0</v>
      </c>
      <c r="G22" s="454">
        <v>0</v>
      </c>
      <c r="H22" s="452">
        <v>0</v>
      </c>
      <c r="I22" s="455">
        <v>0</v>
      </c>
      <c r="J22" s="455">
        <v>0</v>
      </c>
      <c r="K22" s="455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1.1000000000000001</v>
      </c>
    </row>
    <row r="24" spans="1:11" ht="16.5" customHeight="1">
      <c r="A24" s="398">
        <v>13</v>
      </c>
      <c r="B24" s="383"/>
      <c r="C24" s="384"/>
      <c r="D24" s="408" t="s">
        <v>172</v>
      </c>
      <c r="E24" s="434">
        <v>0</v>
      </c>
      <c r="F24" s="435">
        <v>0</v>
      </c>
      <c r="G24" s="436">
        <v>0</v>
      </c>
      <c r="H24" s="434">
        <v>0</v>
      </c>
      <c r="I24" s="457">
        <v>0</v>
      </c>
      <c r="J24" s="457">
        <v>0</v>
      </c>
      <c r="K24" s="457">
        <v>0.33</v>
      </c>
    </row>
    <row r="25" spans="1:11" ht="16.5" customHeight="1">
      <c r="A25" s="398">
        <v>14</v>
      </c>
      <c r="B25" s="385"/>
      <c r="D25" s="389" t="s">
        <v>173</v>
      </c>
      <c r="E25" s="447">
        <v>0</v>
      </c>
      <c r="F25" s="448">
        <v>0</v>
      </c>
      <c r="G25" s="449">
        <v>0</v>
      </c>
      <c r="H25" s="447">
        <v>0</v>
      </c>
      <c r="I25" s="458">
        <v>0</v>
      </c>
      <c r="J25" s="458">
        <v>0</v>
      </c>
      <c r="K25" s="458">
        <v>0.77</v>
      </c>
    </row>
    <row r="26" spans="1:11" ht="16.5" customHeight="1">
      <c r="A26" s="398">
        <v>15</v>
      </c>
      <c r="B26" s="386" t="s">
        <v>174</v>
      </c>
      <c r="C26" s="387"/>
      <c r="D26" s="387"/>
      <c r="E26" s="443">
        <v>0</v>
      </c>
      <c r="F26" s="444">
        <v>0</v>
      </c>
      <c r="G26" s="445">
        <v>0</v>
      </c>
      <c r="H26" s="443">
        <v>0</v>
      </c>
      <c r="I26" s="456">
        <v>0</v>
      </c>
      <c r="J26" s="456">
        <v>0</v>
      </c>
      <c r="K26" s="456">
        <v>0</v>
      </c>
    </row>
    <row r="27" spans="1:11" ht="16.5" customHeight="1">
      <c r="A27" s="398">
        <v>16</v>
      </c>
      <c r="B27" s="386" t="s">
        <v>19</v>
      </c>
      <c r="C27" s="387"/>
      <c r="D27" s="387"/>
      <c r="E27" s="443">
        <v>0</v>
      </c>
      <c r="F27" s="444">
        <v>0</v>
      </c>
      <c r="G27" s="445">
        <v>0</v>
      </c>
      <c r="H27" s="443">
        <v>0</v>
      </c>
      <c r="I27" s="456">
        <v>0</v>
      </c>
      <c r="J27" s="456">
        <v>0</v>
      </c>
      <c r="K27" s="456">
        <v>0.51</v>
      </c>
    </row>
    <row r="28" spans="1:11" ht="16.5" customHeight="1">
      <c r="A28" s="398">
        <v>17</v>
      </c>
      <c r="B28" s="403" t="s">
        <v>20</v>
      </c>
      <c r="C28" s="488"/>
      <c r="D28" s="488"/>
      <c r="E28" s="443">
        <v>0</v>
      </c>
      <c r="F28" s="444">
        <v>0</v>
      </c>
      <c r="G28" s="445">
        <v>0</v>
      </c>
      <c r="H28" s="443">
        <v>0</v>
      </c>
      <c r="I28" s="456">
        <v>0</v>
      </c>
      <c r="J28" s="456">
        <v>0</v>
      </c>
      <c r="K28" s="456">
        <v>0.01</v>
      </c>
    </row>
    <row r="29" spans="1:11" ht="16.5" customHeight="1">
      <c r="A29" s="398">
        <v>18</v>
      </c>
      <c r="B29" s="388" t="s">
        <v>175</v>
      </c>
      <c r="C29" s="389"/>
      <c r="D29" s="389"/>
      <c r="E29" s="443">
        <v>0</v>
      </c>
      <c r="F29" s="444">
        <v>0</v>
      </c>
      <c r="G29" s="445">
        <v>0</v>
      </c>
      <c r="H29" s="443">
        <v>0</v>
      </c>
      <c r="I29" s="456">
        <v>0</v>
      </c>
      <c r="J29" s="456">
        <v>0</v>
      </c>
      <c r="K29" s="456">
        <v>0.39</v>
      </c>
    </row>
    <row r="30" spans="1:11" ht="16.5" customHeight="1">
      <c r="A30" s="398">
        <v>19</v>
      </c>
      <c r="B30" s="403" t="s">
        <v>176</v>
      </c>
      <c r="C30" s="488"/>
      <c r="D30" s="488" t="s">
        <v>275</v>
      </c>
      <c r="E30" s="443">
        <v>0.02</v>
      </c>
      <c r="F30" s="444">
        <v>0</v>
      </c>
      <c r="G30" s="445">
        <v>0</v>
      </c>
      <c r="H30" s="443">
        <v>0.02</v>
      </c>
      <c r="I30" s="456">
        <v>0</v>
      </c>
      <c r="J30" s="456">
        <v>0</v>
      </c>
      <c r="K30" s="456">
        <v>0.62</v>
      </c>
    </row>
    <row r="31" spans="1:11" ht="16.5" customHeight="1">
      <c r="A31" s="398">
        <v>20</v>
      </c>
      <c r="B31" s="386" t="s">
        <v>21</v>
      </c>
      <c r="C31" s="387"/>
      <c r="D31" s="387"/>
      <c r="E31" s="443">
        <v>0</v>
      </c>
      <c r="F31" s="444">
        <v>10.24</v>
      </c>
      <c r="G31" s="445">
        <v>0</v>
      </c>
      <c r="H31" s="443">
        <v>10.24</v>
      </c>
      <c r="I31" s="456">
        <v>0</v>
      </c>
      <c r="J31" s="456">
        <v>0</v>
      </c>
      <c r="K31" s="456">
        <v>0.95</v>
      </c>
    </row>
    <row r="32" spans="1:11" ht="16.5" customHeight="1">
      <c r="A32" s="398">
        <v>21</v>
      </c>
      <c r="B32" s="403" t="s">
        <v>22</v>
      </c>
      <c r="C32" s="488"/>
      <c r="D32" s="488"/>
      <c r="E32" s="443">
        <v>0</v>
      </c>
      <c r="F32" s="444">
        <v>0</v>
      </c>
      <c r="G32" s="445">
        <v>0</v>
      </c>
      <c r="H32" s="443">
        <v>0</v>
      </c>
      <c r="I32" s="456">
        <v>0</v>
      </c>
      <c r="J32" s="456">
        <v>0</v>
      </c>
      <c r="K32" s="456">
        <v>0</v>
      </c>
    </row>
    <row r="33" spans="1:11" ht="16.5" customHeight="1">
      <c r="A33" s="398">
        <v>22</v>
      </c>
      <c r="B33" s="388" t="s">
        <v>177</v>
      </c>
      <c r="C33" s="389"/>
      <c r="D33" s="389" t="s">
        <v>214</v>
      </c>
      <c r="E33" s="443">
        <v>0</v>
      </c>
      <c r="F33" s="444">
        <v>0</v>
      </c>
      <c r="G33" s="445">
        <v>0</v>
      </c>
      <c r="H33" s="443">
        <v>0</v>
      </c>
      <c r="I33" s="456">
        <v>0</v>
      </c>
      <c r="J33" s="456">
        <v>0</v>
      </c>
      <c r="K33" s="456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443">
        <v>0</v>
      </c>
      <c r="F34" s="444">
        <v>0</v>
      </c>
      <c r="G34" s="445">
        <v>0</v>
      </c>
      <c r="H34" s="443">
        <v>0</v>
      </c>
      <c r="I34" s="456">
        <v>0</v>
      </c>
      <c r="J34" s="456">
        <v>0</v>
      </c>
      <c r="K34" s="456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443">
        <v>0</v>
      </c>
      <c r="F35" s="444">
        <v>0</v>
      </c>
      <c r="G35" s="445">
        <v>0</v>
      </c>
      <c r="H35" s="443">
        <v>0</v>
      </c>
      <c r="I35" s="456">
        <v>0</v>
      </c>
      <c r="J35" s="456">
        <v>0</v>
      </c>
      <c r="K35" s="456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443">
        <v>0</v>
      </c>
      <c r="F36" s="444">
        <v>0</v>
      </c>
      <c r="G36" s="445">
        <v>0</v>
      </c>
      <c r="H36" s="443">
        <v>0</v>
      </c>
      <c r="I36" s="456">
        <v>0</v>
      </c>
      <c r="J36" s="456">
        <v>0</v>
      </c>
      <c r="K36" s="456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443">
        <v>0</v>
      </c>
      <c r="F37" s="444">
        <v>0</v>
      </c>
      <c r="G37" s="445">
        <v>0</v>
      </c>
      <c r="H37" s="443">
        <v>0</v>
      </c>
      <c r="I37" s="456">
        <v>0</v>
      </c>
      <c r="J37" s="456">
        <v>0</v>
      </c>
      <c r="K37" s="456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443">
        <v>0</v>
      </c>
      <c r="F38" s="444">
        <v>0</v>
      </c>
      <c r="G38" s="445">
        <v>0</v>
      </c>
      <c r="H38" s="443">
        <v>0</v>
      </c>
      <c r="I38" s="456">
        <v>0</v>
      </c>
      <c r="J38" s="456">
        <v>0</v>
      </c>
      <c r="K38" s="456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443">
        <v>0</v>
      </c>
      <c r="F39" s="444">
        <v>0</v>
      </c>
      <c r="G39" s="445">
        <v>0</v>
      </c>
      <c r="H39" s="443">
        <v>0</v>
      </c>
      <c r="I39" s="456">
        <v>0</v>
      </c>
      <c r="J39" s="456">
        <v>0</v>
      </c>
      <c r="K39" s="456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443">
        <v>0</v>
      </c>
      <c r="F40" s="444">
        <v>0</v>
      </c>
      <c r="G40" s="445">
        <v>0</v>
      </c>
      <c r="H40" s="443">
        <v>0</v>
      </c>
      <c r="I40" s="456">
        <v>0</v>
      </c>
      <c r="J40" s="456">
        <v>0</v>
      </c>
      <c r="K40" s="456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443">
        <v>0</v>
      </c>
      <c r="F41" s="444">
        <v>0</v>
      </c>
      <c r="G41" s="445">
        <v>0</v>
      </c>
      <c r="H41" s="443">
        <v>0</v>
      </c>
      <c r="I41" s="456">
        <v>0</v>
      </c>
      <c r="J41" s="456">
        <v>0</v>
      </c>
      <c r="K41" s="456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443">
        <v>0</v>
      </c>
      <c r="F42" s="444">
        <v>0</v>
      </c>
      <c r="G42" s="445">
        <v>2.2999999999999998</v>
      </c>
      <c r="H42" s="443">
        <v>2.2999999999999998</v>
      </c>
      <c r="I42" s="456">
        <v>0</v>
      </c>
      <c r="J42" s="456">
        <v>0</v>
      </c>
      <c r="K42" s="456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443">
        <v>0</v>
      </c>
      <c r="F43" s="444">
        <v>0</v>
      </c>
      <c r="G43" s="445">
        <v>0</v>
      </c>
      <c r="H43" s="443">
        <v>0</v>
      </c>
      <c r="I43" s="456">
        <v>0</v>
      </c>
      <c r="J43" s="456">
        <v>0</v>
      </c>
      <c r="K43" s="456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443">
        <v>0</v>
      </c>
      <c r="F44" s="444">
        <v>0</v>
      </c>
      <c r="G44" s="445">
        <v>0</v>
      </c>
      <c r="H44" s="443">
        <v>0</v>
      </c>
      <c r="I44" s="456">
        <v>0</v>
      </c>
      <c r="J44" s="456">
        <v>0</v>
      </c>
      <c r="K44" s="456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443">
        <v>0</v>
      </c>
      <c r="F45" s="444">
        <v>6.18</v>
      </c>
      <c r="G45" s="445">
        <v>20.75</v>
      </c>
      <c r="H45" s="443">
        <v>26.93</v>
      </c>
      <c r="I45" s="456">
        <v>0</v>
      </c>
      <c r="J45" s="456">
        <v>0</v>
      </c>
      <c r="K45" s="456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443">
        <v>0</v>
      </c>
      <c r="F46" s="444">
        <v>0</v>
      </c>
      <c r="G46" s="445">
        <v>0</v>
      </c>
      <c r="H46" s="443">
        <v>0</v>
      </c>
      <c r="I46" s="456">
        <v>0</v>
      </c>
      <c r="J46" s="456">
        <v>0</v>
      </c>
      <c r="K46" s="456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443">
        <v>0</v>
      </c>
      <c r="F47" s="444">
        <v>0</v>
      </c>
      <c r="G47" s="445">
        <v>0</v>
      </c>
      <c r="H47" s="451">
        <v>0</v>
      </c>
      <c r="I47" s="456">
        <v>0</v>
      </c>
      <c r="J47" s="456">
        <v>0</v>
      </c>
      <c r="K47" s="456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443">
        <v>0</v>
      </c>
      <c r="F48" s="444">
        <v>0.51</v>
      </c>
      <c r="G48" s="445">
        <v>0</v>
      </c>
      <c r="H48" s="459">
        <v>0.51</v>
      </c>
      <c r="I48" s="456">
        <v>0</v>
      </c>
      <c r="J48" s="456">
        <v>0</v>
      </c>
      <c r="K48" s="456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443">
        <v>0</v>
      </c>
      <c r="F49" s="444">
        <v>0</v>
      </c>
      <c r="G49" s="445">
        <v>0.7</v>
      </c>
      <c r="H49" s="443">
        <v>0.7</v>
      </c>
      <c r="I49" s="456">
        <v>0</v>
      </c>
      <c r="J49" s="456">
        <v>0</v>
      </c>
      <c r="K49" s="456">
        <v>0</v>
      </c>
    </row>
    <row r="50" spans="1:12" ht="16.5" customHeight="1">
      <c r="A50" s="398">
        <v>39</v>
      </c>
      <c r="B50" s="403" t="s">
        <v>36</v>
      </c>
      <c r="C50" s="488"/>
      <c r="D50" s="488"/>
      <c r="E50" s="443">
        <v>0</v>
      </c>
      <c r="F50" s="444">
        <v>0</v>
      </c>
      <c r="G50" s="445">
        <v>0</v>
      </c>
      <c r="H50" s="443">
        <v>0</v>
      </c>
      <c r="I50" s="456">
        <v>0</v>
      </c>
      <c r="J50" s="456">
        <v>0</v>
      </c>
      <c r="K50" s="456">
        <v>0</v>
      </c>
    </row>
    <row r="51" spans="1:12" ht="16.5" customHeight="1">
      <c r="A51" s="398">
        <v>40</v>
      </c>
      <c r="B51" s="403" t="s">
        <v>37</v>
      </c>
      <c r="C51" s="488"/>
      <c r="D51" s="488"/>
      <c r="E51" s="443">
        <v>0</v>
      </c>
      <c r="F51" s="444">
        <v>0</v>
      </c>
      <c r="G51" s="445">
        <v>0</v>
      </c>
      <c r="H51" s="443">
        <v>0</v>
      </c>
      <c r="I51" s="456">
        <v>0</v>
      </c>
      <c r="J51" s="456">
        <v>0</v>
      </c>
      <c r="K51" s="456">
        <v>0</v>
      </c>
    </row>
    <row r="52" spans="1:12" ht="16.5" customHeight="1">
      <c r="A52" s="398">
        <v>41</v>
      </c>
      <c r="B52" s="403" t="s">
        <v>38</v>
      </c>
      <c r="C52" s="488"/>
      <c r="D52" s="488"/>
      <c r="E52" s="443">
        <v>0</v>
      </c>
      <c r="F52" s="444">
        <v>0</v>
      </c>
      <c r="G52" s="445">
        <v>0</v>
      </c>
      <c r="H52" s="443">
        <v>0</v>
      </c>
      <c r="I52" s="456">
        <v>0</v>
      </c>
      <c r="J52" s="456">
        <v>0</v>
      </c>
      <c r="K52" s="456">
        <v>0</v>
      </c>
    </row>
    <row r="53" spans="1:12" ht="16.5" customHeight="1">
      <c r="A53" s="398">
        <v>42</v>
      </c>
      <c r="B53" s="403" t="s">
        <v>39</v>
      </c>
      <c r="C53" s="488"/>
      <c r="D53" s="488"/>
      <c r="E53" s="443">
        <v>0</v>
      </c>
      <c r="F53" s="444">
        <v>0</v>
      </c>
      <c r="G53" s="445">
        <v>0</v>
      </c>
      <c r="H53" s="443">
        <v>0</v>
      </c>
      <c r="I53" s="456">
        <v>0</v>
      </c>
      <c r="J53" s="456">
        <v>0</v>
      </c>
      <c r="K53" s="456">
        <v>0</v>
      </c>
    </row>
    <row r="54" spans="1:12" ht="16.5" customHeight="1">
      <c r="A54" s="398">
        <v>43</v>
      </c>
      <c r="B54" s="403" t="s">
        <v>180</v>
      </c>
      <c r="C54" s="488"/>
      <c r="D54" s="488"/>
      <c r="E54" s="443">
        <v>0</v>
      </c>
      <c r="F54" s="444">
        <v>0</v>
      </c>
      <c r="G54" s="445">
        <v>0</v>
      </c>
      <c r="H54" s="443">
        <v>0</v>
      </c>
      <c r="I54" s="456">
        <v>0</v>
      </c>
      <c r="J54" s="456">
        <v>0</v>
      </c>
      <c r="K54" s="456">
        <v>0</v>
      </c>
    </row>
    <row r="55" spans="1:12" ht="16.5" customHeight="1">
      <c r="A55" s="398">
        <v>44</v>
      </c>
      <c r="B55" s="487"/>
      <c r="C55" s="405"/>
      <c r="D55" s="405"/>
      <c r="E55" s="443">
        <v>0</v>
      </c>
      <c r="F55" s="444">
        <v>0</v>
      </c>
      <c r="G55" s="445">
        <v>0</v>
      </c>
      <c r="H55" s="443">
        <v>0</v>
      </c>
      <c r="I55" s="456">
        <v>0</v>
      </c>
      <c r="J55" s="456">
        <v>0</v>
      </c>
      <c r="K55" s="456">
        <v>0</v>
      </c>
    </row>
    <row r="56" spans="1:12" ht="16.5" customHeight="1" thickBot="1">
      <c r="A56" s="399">
        <v>45</v>
      </c>
      <c r="B56" s="390"/>
      <c r="C56" s="391"/>
      <c r="D56" s="391"/>
      <c r="E56" s="476">
        <v>0</v>
      </c>
      <c r="F56" s="477">
        <v>0</v>
      </c>
      <c r="G56" s="478">
        <v>0</v>
      </c>
      <c r="H56" s="476">
        <v>0</v>
      </c>
      <c r="I56" s="479">
        <v>0</v>
      </c>
      <c r="J56" s="479">
        <v>0</v>
      </c>
      <c r="K56" s="479">
        <v>0</v>
      </c>
    </row>
    <row r="57" spans="1:12" ht="7.5" customHeight="1">
      <c r="A57" s="400"/>
      <c r="B57" s="409"/>
      <c r="C57" s="392"/>
      <c r="D57" s="392"/>
      <c r="E57" s="460"/>
      <c r="F57" s="461"/>
      <c r="G57" s="460"/>
      <c r="H57" s="460"/>
      <c r="I57" s="460"/>
      <c r="J57" s="460"/>
      <c r="K57" s="460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76.88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/>
      <c r="F60" s="414" t="s">
        <v>40</v>
      </c>
      <c r="G60" s="486" t="s">
        <v>215</v>
      </c>
      <c r="H60" s="469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30" t="s">
        <v>188</v>
      </c>
      <c r="H63" s="631"/>
    </row>
  </sheetData>
  <mergeCells count="24">
    <mergeCell ref="E3:K3"/>
    <mergeCell ref="E4:K4"/>
    <mergeCell ref="E5:K5"/>
    <mergeCell ref="E62:F62"/>
    <mergeCell ref="G62:H62"/>
    <mergeCell ref="E8:G8"/>
    <mergeCell ref="H8:H10"/>
    <mergeCell ref="I8:K8"/>
    <mergeCell ref="K9:K10"/>
    <mergeCell ref="F9:F10"/>
    <mergeCell ref="G9:G10"/>
    <mergeCell ref="I9:I10"/>
    <mergeCell ref="J9:J10"/>
    <mergeCell ref="G63:H63"/>
    <mergeCell ref="B8:D10"/>
    <mergeCell ref="B22:D22"/>
    <mergeCell ref="B23:D23"/>
    <mergeCell ref="B11:D11"/>
    <mergeCell ref="B12:B21"/>
    <mergeCell ref="C12:D12"/>
    <mergeCell ref="C14:D14"/>
    <mergeCell ref="C15:D15"/>
    <mergeCell ref="C16:D16"/>
    <mergeCell ref="E63:F63"/>
  </mergeCells>
  <phoneticPr fontId="0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362" t="s">
        <v>41</v>
      </c>
      <c r="B2" s="378" t="s">
        <v>2</v>
      </c>
      <c r="C2" s="416"/>
      <c r="D2" s="364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363" t="s">
        <v>121</v>
      </c>
      <c r="B3" s="377" t="s">
        <v>3</v>
      </c>
      <c r="C3" s="375"/>
      <c r="D3" s="313" t="s">
        <v>88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314"/>
      <c r="B4" s="406"/>
      <c r="C4" s="406"/>
      <c r="D4" s="315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316"/>
      <c r="B5" s="375"/>
      <c r="C5" s="375"/>
      <c r="D5" s="317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318"/>
      <c r="B6" s="375"/>
      <c r="C6" s="379"/>
      <c r="D6" s="319"/>
      <c r="F6" s="320"/>
      <c r="G6" s="415" t="s">
        <v>4</v>
      </c>
      <c r="H6" s="369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321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322">
        <v>0</v>
      </c>
      <c r="F12" s="323">
        <v>87.99</v>
      </c>
      <c r="G12" s="324">
        <v>178.62</v>
      </c>
      <c r="H12" s="322">
        <v>266.61</v>
      </c>
      <c r="I12" s="325">
        <v>0</v>
      </c>
      <c r="J12" s="325">
        <v>0</v>
      </c>
      <c r="K12" s="325">
        <v>0</v>
      </c>
    </row>
    <row r="13" spans="1:13" ht="16.5" customHeight="1">
      <c r="A13" s="398">
        <v>2</v>
      </c>
      <c r="B13" s="635"/>
      <c r="C13" s="433" t="s">
        <v>167</v>
      </c>
      <c r="D13" s="381"/>
      <c r="E13" s="302">
        <v>0</v>
      </c>
      <c r="F13" s="327">
        <v>0.1</v>
      </c>
      <c r="G13" s="328">
        <v>0.75</v>
      </c>
      <c r="H13" s="302">
        <v>0.85</v>
      </c>
      <c r="I13" s="329">
        <v>0</v>
      </c>
      <c r="J13" s="329">
        <v>0</v>
      </c>
      <c r="K13" s="329">
        <v>0</v>
      </c>
    </row>
    <row r="14" spans="1:13" ht="16.5" customHeight="1">
      <c r="A14" s="398">
        <v>3</v>
      </c>
      <c r="B14" s="635"/>
      <c r="C14" s="639" t="s">
        <v>168</v>
      </c>
      <c r="D14" s="640"/>
      <c r="E14" s="330">
        <v>0</v>
      </c>
      <c r="F14" s="331">
        <v>87.89</v>
      </c>
      <c r="G14" s="332">
        <v>177.87</v>
      </c>
      <c r="H14" s="333">
        <v>265.76</v>
      </c>
      <c r="I14" s="334">
        <v>0</v>
      </c>
      <c r="J14" s="334">
        <v>0</v>
      </c>
      <c r="K14" s="334">
        <v>0</v>
      </c>
    </row>
    <row r="15" spans="1:13" ht="16.5" customHeight="1">
      <c r="A15" s="398">
        <v>4</v>
      </c>
      <c r="B15" s="635"/>
      <c r="C15" s="641" t="s">
        <v>13</v>
      </c>
      <c r="D15" s="642"/>
      <c r="E15" s="335">
        <v>0</v>
      </c>
      <c r="F15" s="336">
        <v>0.1</v>
      </c>
      <c r="G15" s="337">
        <v>0</v>
      </c>
      <c r="H15" s="335">
        <v>0.1</v>
      </c>
      <c r="I15" s="338">
        <v>0</v>
      </c>
      <c r="J15" s="338">
        <v>0</v>
      </c>
      <c r="K15" s="338">
        <v>0</v>
      </c>
    </row>
    <row r="16" spans="1:13" ht="30.6" customHeight="1">
      <c r="A16" s="398">
        <v>5</v>
      </c>
      <c r="B16" s="635"/>
      <c r="C16" s="643" t="s">
        <v>169</v>
      </c>
      <c r="D16" s="644"/>
      <c r="E16" s="326">
        <v>0</v>
      </c>
      <c r="F16" s="327">
        <v>0</v>
      </c>
      <c r="G16" s="328">
        <v>0</v>
      </c>
      <c r="H16" s="326">
        <v>0</v>
      </c>
      <c r="I16" s="329">
        <v>0</v>
      </c>
      <c r="J16" s="329">
        <v>0</v>
      </c>
      <c r="K16" s="329">
        <v>0</v>
      </c>
    </row>
    <row r="17" spans="1:11" ht="16.5" customHeight="1">
      <c r="A17" s="398">
        <v>6</v>
      </c>
      <c r="B17" s="635"/>
      <c r="C17" s="433" t="s">
        <v>170</v>
      </c>
      <c r="D17" s="382"/>
      <c r="E17" s="339">
        <v>0</v>
      </c>
      <c r="F17" s="340">
        <v>0.1</v>
      </c>
      <c r="G17" s="341">
        <v>0</v>
      </c>
      <c r="H17" s="339">
        <v>0.1</v>
      </c>
      <c r="I17" s="342">
        <v>0</v>
      </c>
      <c r="J17" s="342">
        <v>0</v>
      </c>
      <c r="K17" s="342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335">
        <v>0</v>
      </c>
      <c r="F18" s="336">
        <v>0</v>
      </c>
      <c r="G18" s="337">
        <v>0</v>
      </c>
      <c r="H18" s="343">
        <v>0</v>
      </c>
      <c r="I18" s="338">
        <v>0</v>
      </c>
      <c r="J18" s="338">
        <v>0</v>
      </c>
      <c r="K18" s="338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335">
        <v>0</v>
      </c>
      <c r="F19" s="336">
        <v>0</v>
      </c>
      <c r="G19" s="337">
        <v>0</v>
      </c>
      <c r="H19" s="335">
        <v>0</v>
      </c>
      <c r="I19" s="338">
        <v>0</v>
      </c>
      <c r="J19" s="338">
        <v>0</v>
      </c>
      <c r="K19" s="338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335">
        <v>0</v>
      </c>
      <c r="F20" s="336">
        <v>0</v>
      </c>
      <c r="G20" s="337">
        <v>0</v>
      </c>
      <c r="H20" s="335">
        <v>0</v>
      </c>
      <c r="I20" s="338">
        <v>0</v>
      </c>
      <c r="J20" s="338">
        <v>0</v>
      </c>
      <c r="K20" s="338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335">
        <v>0</v>
      </c>
      <c r="F21" s="336">
        <v>0</v>
      </c>
      <c r="G21" s="337">
        <v>0</v>
      </c>
      <c r="H21" s="335">
        <v>0</v>
      </c>
      <c r="I21" s="338">
        <v>0</v>
      </c>
      <c r="J21" s="338">
        <v>0</v>
      </c>
      <c r="K21" s="338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344">
        <v>0</v>
      </c>
      <c r="F22" s="345">
        <v>0</v>
      </c>
      <c r="G22" s="346">
        <v>0</v>
      </c>
      <c r="H22" s="344">
        <v>0</v>
      </c>
      <c r="I22" s="347">
        <v>0</v>
      </c>
      <c r="J22" s="347">
        <v>0</v>
      </c>
      <c r="K22" s="347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335">
        <v>0</v>
      </c>
      <c r="F23" s="335">
        <v>0</v>
      </c>
      <c r="G23" s="335">
        <v>0</v>
      </c>
      <c r="H23" s="335">
        <v>0</v>
      </c>
      <c r="I23" s="335">
        <v>0</v>
      </c>
      <c r="J23" s="335">
        <v>0</v>
      </c>
      <c r="K23" s="335">
        <v>0</v>
      </c>
    </row>
    <row r="24" spans="1:11" ht="16.5" customHeight="1">
      <c r="A24" s="398">
        <v>13</v>
      </c>
      <c r="B24" s="383"/>
      <c r="C24" s="384"/>
      <c r="D24" s="408" t="s">
        <v>172</v>
      </c>
      <c r="E24" s="326">
        <v>0</v>
      </c>
      <c r="F24" s="327">
        <v>0</v>
      </c>
      <c r="G24" s="328">
        <v>0</v>
      </c>
      <c r="H24" s="326">
        <v>0</v>
      </c>
      <c r="I24" s="349">
        <v>0</v>
      </c>
      <c r="J24" s="349">
        <v>0</v>
      </c>
      <c r="K24" s="349">
        <v>0</v>
      </c>
    </row>
    <row r="25" spans="1:11" ht="16.5" customHeight="1">
      <c r="A25" s="398">
        <v>14</v>
      </c>
      <c r="B25" s="385"/>
      <c r="D25" s="389" t="s">
        <v>173</v>
      </c>
      <c r="E25" s="339">
        <v>0</v>
      </c>
      <c r="F25" s="340">
        <v>0</v>
      </c>
      <c r="G25" s="341">
        <v>0</v>
      </c>
      <c r="H25" s="339">
        <v>0</v>
      </c>
      <c r="I25" s="350">
        <v>0</v>
      </c>
      <c r="J25" s="350">
        <v>0</v>
      </c>
      <c r="K25" s="350">
        <v>0</v>
      </c>
    </row>
    <row r="26" spans="1:11" ht="16.5" customHeight="1">
      <c r="A26" s="398">
        <v>15</v>
      </c>
      <c r="B26" s="386" t="s">
        <v>174</v>
      </c>
      <c r="C26" s="387"/>
      <c r="D26" s="387"/>
      <c r="E26" s="300">
        <v>0</v>
      </c>
      <c r="F26" s="336">
        <v>0</v>
      </c>
      <c r="G26" s="337">
        <v>0</v>
      </c>
      <c r="H26" s="300">
        <v>0</v>
      </c>
      <c r="I26" s="348">
        <v>0</v>
      </c>
      <c r="J26" s="348">
        <v>0</v>
      </c>
      <c r="K26" s="348">
        <v>0</v>
      </c>
    </row>
    <row r="27" spans="1:11" ht="16.5" customHeight="1">
      <c r="A27" s="398">
        <v>16</v>
      </c>
      <c r="B27" s="386" t="s">
        <v>19</v>
      </c>
      <c r="C27" s="387"/>
      <c r="D27" s="387"/>
      <c r="E27" s="335">
        <v>0</v>
      </c>
      <c r="F27" s="336">
        <v>0</v>
      </c>
      <c r="G27" s="337">
        <v>0</v>
      </c>
      <c r="H27" s="335">
        <v>0</v>
      </c>
      <c r="I27" s="348">
        <v>0</v>
      </c>
      <c r="J27" s="348">
        <v>0</v>
      </c>
      <c r="K27" s="348">
        <v>0</v>
      </c>
    </row>
    <row r="28" spans="1:11" ht="16.5" customHeight="1">
      <c r="A28" s="398">
        <v>17</v>
      </c>
      <c r="B28" s="403" t="s">
        <v>20</v>
      </c>
      <c r="C28" s="488"/>
      <c r="D28" s="488"/>
      <c r="E28" s="335">
        <v>0</v>
      </c>
      <c r="F28" s="336">
        <v>0</v>
      </c>
      <c r="G28" s="337">
        <v>0</v>
      </c>
      <c r="H28" s="335">
        <v>0</v>
      </c>
      <c r="I28" s="348">
        <v>0</v>
      </c>
      <c r="J28" s="348">
        <v>0</v>
      </c>
      <c r="K28" s="348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335">
        <v>0</v>
      </c>
      <c r="F29" s="336">
        <v>0</v>
      </c>
      <c r="G29" s="337">
        <v>0</v>
      </c>
      <c r="H29" s="335">
        <v>0</v>
      </c>
      <c r="I29" s="348">
        <v>0</v>
      </c>
      <c r="J29" s="348">
        <v>0</v>
      </c>
      <c r="K29" s="348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335">
        <v>0</v>
      </c>
      <c r="F30" s="336">
        <v>0</v>
      </c>
      <c r="G30" s="337">
        <v>0</v>
      </c>
      <c r="H30" s="335">
        <v>0</v>
      </c>
      <c r="I30" s="348">
        <v>0</v>
      </c>
      <c r="J30" s="348">
        <v>0</v>
      </c>
      <c r="K30" s="348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335">
        <v>0</v>
      </c>
      <c r="F31" s="299">
        <v>0.65</v>
      </c>
      <c r="G31" s="337">
        <v>0</v>
      </c>
      <c r="H31" s="300">
        <v>0.65</v>
      </c>
      <c r="I31" s="348">
        <v>0</v>
      </c>
      <c r="J31" s="348">
        <v>0</v>
      </c>
      <c r="K31" s="348">
        <v>0</v>
      </c>
    </row>
    <row r="32" spans="1:11" ht="16.5" customHeight="1">
      <c r="A32" s="398">
        <v>21</v>
      </c>
      <c r="B32" s="403" t="s">
        <v>22</v>
      </c>
      <c r="C32" s="488"/>
      <c r="D32" s="488"/>
      <c r="E32" s="335">
        <v>0</v>
      </c>
      <c r="F32" s="336">
        <v>0</v>
      </c>
      <c r="G32" s="337">
        <v>0</v>
      </c>
      <c r="H32" s="335">
        <v>0</v>
      </c>
      <c r="I32" s="348">
        <v>0</v>
      </c>
      <c r="J32" s="348">
        <v>0</v>
      </c>
      <c r="K32" s="348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335">
        <v>0</v>
      </c>
      <c r="F33" s="336">
        <v>0</v>
      </c>
      <c r="G33" s="337">
        <v>0</v>
      </c>
      <c r="H33" s="335">
        <v>0</v>
      </c>
      <c r="I33" s="348">
        <v>0</v>
      </c>
      <c r="J33" s="348">
        <v>0</v>
      </c>
      <c r="K33" s="348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335">
        <v>0</v>
      </c>
      <c r="F34" s="336">
        <v>0</v>
      </c>
      <c r="G34" s="337">
        <v>0</v>
      </c>
      <c r="H34" s="335">
        <v>0</v>
      </c>
      <c r="I34" s="348">
        <v>0</v>
      </c>
      <c r="J34" s="348">
        <v>0</v>
      </c>
      <c r="K34" s="348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335">
        <v>0</v>
      </c>
      <c r="F35" s="336">
        <v>0</v>
      </c>
      <c r="G35" s="337">
        <v>0</v>
      </c>
      <c r="H35" s="335">
        <v>0</v>
      </c>
      <c r="I35" s="348">
        <v>0</v>
      </c>
      <c r="J35" s="348">
        <v>0</v>
      </c>
      <c r="K35" s="348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335">
        <v>0</v>
      </c>
      <c r="F36" s="336">
        <v>0</v>
      </c>
      <c r="G36" s="337">
        <v>0</v>
      </c>
      <c r="H36" s="335">
        <v>0</v>
      </c>
      <c r="I36" s="348">
        <v>0</v>
      </c>
      <c r="J36" s="348">
        <v>0</v>
      </c>
      <c r="K36" s="348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335">
        <v>0</v>
      </c>
      <c r="F37" s="336">
        <v>0</v>
      </c>
      <c r="G37" s="337">
        <v>0</v>
      </c>
      <c r="H37" s="335">
        <v>0</v>
      </c>
      <c r="I37" s="348">
        <v>0</v>
      </c>
      <c r="J37" s="348">
        <v>0</v>
      </c>
      <c r="K37" s="348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335">
        <v>0</v>
      </c>
      <c r="F38" s="336">
        <v>0</v>
      </c>
      <c r="G38" s="337">
        <v>0</v>
      </c>
      <c r="H38" s="335">
        <v>0</v>
      </c>
      <c r="I38" s="348">
        <v>0</v>
      </c>
      <c r="J38" s="348">
        <v>0</v>
      </c>
      <c r="K38" s="348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335">
        <v>0</v>
      </c>
      <c r="F39" s="336">
        <v>0</v>
      </c>
      <c r="G39" s="337">
        <v>0</v>
      </c>
      <c r="H39" s="335">
        <v>0</v>
      </c>
      <c r="I39" s="348">
        <v>0</v>
      </c>
      <c r="J39" s="348">
        <v>0</v>
      </c>
      <c r="K39" s="348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335">
        <v>0</v>
      </c>
      <c r="F40" s="336">
        <v>0</v>
      </c>
      <c r="G40" s="337">
        <v>0</v>
      </c>
      <c r="H40" s="335">
        <v>0</v>
      </c>
      <c r="I40" s="348">
        <v>0</v>
      </c>
      <c r="J40" s="348">
        <v>0</v>
      </c>
      <c r="K40" s="348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335">
        <v>0</v>
      </c>
      <c r="F41" s="336">
        <v>0</v>
      </c>
      <c r="G41" s="337">
        <v>0</v>
      </c>
      <c r="H41" s="335">
        <v>0</v>
      </c>
      <c r="I41" s="348">
        <v>0</v>
      </c>
      <c r="J41" s="348">
        <v>0</v>
      </c>
      <c r="K41" s="348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335">
        <v>0</v>
      </c>
      <c r="F42" s="336">
        <v>0</v>
      </c>
      <c r="G42" s="337">
        <v>0</v>
      </c>
      <c r="H42" s="335">
        <v>0</v>
      </c>
      <c r="I42" s="348">
        <v>0</v>
      </c>
      <c r="J42" s="348">
        <v>0</v>
      </c>
      <c r="K42" s="348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335">
        <v>0</v>
      </c>
      <c r="F43" s="336">
        <v>0</v>
      </c>
      <c r="G43" s="337">
        <v>0</v>
      </c>
      <c r="H43" s="335">
        <v>0</v>
      </c>
      <c r="I43" s="348">
        <v>0</v>
      </c>
      <c r="J43" s="348">
        <v>0</v>
      </c>
      <c r="K43" s="348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335">
        <v>0</v>
      </c>
      <c r="F44" s="336">
        <v>0</v>
      </c>
      <c r="G44" s="337">
        <v>0</v>
      </c>
      <c r="H44" s="335">
        <v>0</v>
      </c>
      <c r="I44" s="348">
        <v>0</v>
      </c>
      <c r="J44" s="348">
        <v>0</v>
      </c>
      <c r="K44" s="348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335">
        <v>0</v>
      </c>
      <c r="F45" s="336">
        <v>0</v>
      </c>
      <c r="G45" s="371">
        <v>30.29</v>
      </c>
      <c r="H45" s="300">
        <v>30.29</v>
      </c>
      <c r="I45" s="304">
        <v>0</v>
      </c>
      <c r="J45" s="348">
        <v>0</v>
      </c>
      <c r="K45" s="348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335">
        <v>0</v>
      </c>
      <c r="F46" s="336">
        <v>0</v>
      </c>
      <c r="G46" s="337">
        <v>0</v>
      </c>
      <c r="H46" s="335">
        <v>0</v>
      </c>
      <c r="I46" s="348">
        <v>0</v>
      </c>
      <c r="J46" s="348">
        <v>0</v>
      </c>
      <c r="K46" s="348">
        <v>0</v>
      </c>
    </row>
    <row r="47" spans="1:11" ht="16.5" customHeight="1">
      <c r="A47" s="398">
        <v>36</v>
      </c>
      <c r="B47" s="403" t="s">
        <v>154</v>
      </c>
      <c r="C47" s="488"/>
      <c r="D47" s="488" t="s">
        <v>272</v>
      </c>
      <c r="E47" s="335">
        <v>0</v>
      </c>
      <c r="F47" s="336">
        <v>0</v>
      </c>
      <c r="G47" s="337">
        <v>16.5</v>
      </c>
      <c r="H47" s="343">
        <v>16.5</v>
      </c>
      <c r="I47" s="348">
        <v>0</v>
      </c>
      <c r="J47" s="348">
        <v>0</v>
      </c>
      <c r="K47" s="348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335">
        <v>0</v>
      </c>
      <c r="F48" s="299">
        <v>60.07</v>
      </c>
      <c r="G48" s="371">
        <v>1382.29</v>
      </c>
      <c r="H48" s="616">
        <v>1442.36</v>
      </c>
      <c r="I48" s="348">
        <v>0</v>
      </c>
      <c r="J48" s="348">
        <v>0</v>
      </c>
      <c r="K48" s="348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335">
        <v>0</v>
      </c>
      <c r="F49" s="336">
        <v>0</v>
      </c>
      <c r="G49" s="371">
        <v>477.15</v>
      </c>
      <c r="H49" s="371">
        <v>477.15</v>
      </c>
      <c r="I49" s="348">
        <v>0</v>
      </c>
      <c r="J49" s="348">
        <v>0</v>
      </c>
      <c r="K49" s="348">
        <v>0</v>
      </c>
    </row>
    <row r="50" spans="1:12" ht="16.5" customHeight="1">
      <c r="A50" s="398">
        <v>39</v>
      </c>
      <c r="B50" s="403" t="s">
        <v>36</v>
      </c>
      <c r="C50" s="488"/>
      <c r="D50" s="488"/>
      <c r="E50" s="335">
        <v>0</v>
      </c>
      <c r="F50" s="336">
        <v>0</v>
      </c>
      <c r="G50" s="337">
        <v>0</v>
      </c>
      <c r="H50" s="335">
        <v>0</v>
      </c>
      <c r="I50" s="348">
        <v>0</v>
      </c>
      <c r="J50" s="348">
        <v>0</v>
      </c>
      <c r="K50" s="348">
        <v>0</v>
      </c>
    </row>
    <row r="51" spans="1:12" ht="16.5" customHeight="1">
      <c r="A51" s="398">
        <v>40</v>
      </c>
      <c r="B51" s="403" t="s">
        <v>37</v>
      </c>
      <c r="C51" s="488"/>
      <c r="D51" s="488"/>
      <c r="E51" s="335">
        <v>0</v>
      </c>
      <c r="F51" s="336">
        <v>0</v>
      </c>
      <c r="G51" s="337">
        <v>0</v>
      </c>
      <c r="H51" s="335">
        <v>0</v>
      </c>
      <c r="I51" s="348">
        <v>0</v>
      </c>
      <c r="J51" s="348">
        <v>0</v>
      </c>
      <c r="K51" s="348">
        <v>0</v>
      </c>
    </row>
    <row r="52" spans="1:12" ht="16.5" customHeight="1">
      <c r="A52" s="398">
        <v>41</v>
      </c>
      <c r="B52" s="403" t="s">
        <v>38</v>
      </c>
      <c r="C52" s="488"/>
      <c r="D52" s="488"/>
      <c r="E52" s="335">
        <v>0</v>
      </c>
      <c r="F52" s="336">
        <v>0</v>
      </c>
      <c r="G52" s="337">
        <v>0</v>
      </c>
      <c r="H52" s="335">
        <v>0</v>
      </c>
      <c r="I52" s="348">
        <v>0</v>
      </c>
      <c r="J52" s="348">
        <v>0</v>
      </c>
      <c r="K52" s="348">
        <v>0</v>
      </c>
    </row>
    <row r="53" spans="1:12" ht="16.5" customHeight="1">
      <c r="A53" s="398">
        <v>42</v>
      </c>
      <c r="B53" s="403" t="s">
        <v>39</v>
      </c>
      <c r="C53" s="488"/>
      <c r="D53" s="488"/>
      <c r="E53" s="335">
        <v>0</v>
      </c>
      <c r="F53" s="336">
        <v>0</v>
      </c>
      <c r="G53" s="337">
        <v>0</v>
      </c>
      <c r="H53" s="335">
        <v>0</v>
      </c>
      <c r="I53" s="348">
        <v>0</v>
      </c>
      <c r="J53" s="348">
        <v>0</v>
      </c>
      <c r="K53" s="348">
        <v>0</v>
      </c>
    </row>
    <row r="54" spans="1:12" ht="16.5" customHeight="1">
      <c r="A54" s="398">
        <v>43</v>
      </c>
      <c r="B54" s="403" t="s">
        <v>180</v>
      </c>
      <c r="C54" s="488"/>
      <c r="D54" s="488"/>
      <c r="E54" s="335">
        <v>0</v>
      </c>
      <c r="F54" s="336">
        <v>0</v>
      </c>
      <c r="G54" s="337">
        <v>0</v>
      </c>
      <c r="H54" s="335">
        <v>0</v>
      </c>
      <c r="I54" s="348">
        <v>0</v>
      </c>
      <c r="J54" s="348">
        <v>0</v>
      </c>
      <c r="K54" s="348">
        <v>0</v>
      </c>
    </row>
    <row r="55" spans="1:12" ht="16.5" customHeight="1">
      <c r="A55" s="398">
        <v>44</v>
      </c>
      <c r="B55" s="487"/>
      <c r="C55" s="405"/>
      <c r="D55" s="405"/>
      <c r="E55" s="335">
        <v>0</v>
      </c>
      <c r="F55" s="336">
        <v>0</v>
      </c>
      <c r="G55" s="337">
        <v>0</v>
      </c>
      <c r="H55" s="335">
        <v>0</v>
      </c>
      <c r="I55" s="348">
        <v>0</v>
      </c>
      <c r="J55" s="348">
        <v>0</v>
      </c>
      <c r="K55" s="348">
        <v>0</v>
      </c>
    </row>
    <row r="56" spans="1:12" ht="16.5" customHeight="1" thickBot="1">
      <c r="A56" s="399">
        <v>45</v>
      </c>
      <c r="B56" s="390"/>
      <c r="C56" s="391"/>
      <c r="D56" s="391"/>
      <c r="E56" s="365">
        <v>0</v>
      </c>
      <c r="F56" s="366">
        <v>0</v>
      </c>
      <c r="G56" s="367">
        <v>0</v>
      </c>
      <c r="H56" s="365">
        <v>0</v>
      </c>
      <c r="I56" s="368">
        <v>0</v>
      </c>
      <c r="J56" s="368">
        <v>0</v>
      </c>
      <c r="K56" s="368">
        <v>0</v>
      </c>
    </row>
    <row r="57" spans="1:12" ht="7.5" customHeight="1">
      <c r="A57" s="400"/>
      <c r="B57" s="409"/>
      <c r="C57" s="392"/>
      <c r="D57" s="392"/>
      <c r="E57" s="352"/>
      <c r="F57" s="353"/>
      <c r="G57" s="352"/>
      <c r="H57" s="352"/>
      <c r="I57" s="352"/>
      <c r="J57" s="352"/>
      <c r="K57" s="352"/>
    </row>
    <row r="58" spans="1:12" ht="20.25" customHeight="1">
      <c r="A58" s="462" t="s">
        <v>181</v>
      </c>
      <c r="B58" s="354"/>
      <c r="C58" s="355"/>
      <c r="D58" s="355"/>
      <c r="E58" s="355"/>
      <c r="F58" s="356"/>
      <c r="G58" s="410"/>
      <c r="H58" s="356">
        <f>SUM(H24:H55,H18:H22,H16:H17,H13:H14)</f>
        <v>2233.66</v>
      </c>
      <c r="I58" s="356"/>
      <c r="J58" s="356"/>
      <c r="K58" s="357"/>
      <c r="L58" s="357"/>
    </row>
    <row r="59" spans="1:12" ht="20.25" customHeight="1">
      <c r="A59" s="462"/>
      <c r="B59" s="354"/>
      <c r="C59" s="355"/>
      <c r="D59" s="355"/>
      <c r="E59" s="355"/>
      <c r="F59" s="356"/>
      <c r="G59" s="410"/>
      <c r="H59" s="356"/>
      <c r="I59" s="356"/>
      <c r="J59" s="356"/>
      <c r="K59" s="357"/>
      <c r="L59" s="357"/>
    </row>
    <row r="60" spans="1:12" ht="18.75" customHeight="1">
      <c r="A60" s="358"/>
      <c r="B60" s="411" t="s">
        <v>182</v>
      </c>
      <c r="C60" s="412"/>
      <c r="D60" s="413"/>
      <c r="E60" s="359"/>
      <c r="F60" s="414" t="s">
        <v>40</v>
      </c>
      <c r="G60" s="485" t="s">
        <v>196</v>
      </c>
      <c r="H60" s="360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361"/>
      <c r="B62" s="361"/>
      <c r="C62" s="361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66" t="s">
        <v>188</v>
      </c>
      <c r="H63" s="667"/>
    </row>
  </sheetData>
  <mergeCells count="24">
    <mergeCell ref="B11:D11"/>
    <mergeCell ref="B8:D10"/>
    <mergeCell ref="E8:G8"/>
    <mergeCell ref="E3:K3"/>
    <mergeCell ref="E4:K4"/>
    <mergeCell ref="E5:K5"/>
    <mergeCell ref="H8:H10"/>
    <mergeCell ref="I8:K8"/>
    <mergeCell ref="F9:F10"/>
    <mergeCell ref="G9:G10"/>
    <mergeCell ref="I9:I10"/>
    <mergeCell ref="J9:J10"/>
    <mergeCell ref="K9:K10"/>
    <mergeCell ref="E63:F63"/>
    <mergeCell ref="G63:H63"/>
    <mergeCell ref="C16:D16"/>
    <mergeCell ref="B22:D22"/>
    <mergeCell ref="B23:D23"/>
    <mergeCell ref="E62:F62"/>
    <mergeCell ref="G62:H62"/>
    <mergeCell ref="B12:B21"/>
    <mergeCell ref="C12:D12"/>
    <mergeCell ref="C14:D14"/>
    <mergeCell ref="C15:D15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16384" width="9.140625" style="376"/>
  </cols>
  <sheetData>
    <row r="1" spans="1:13" ht="20.100000000000001" customHeight="1">
      <c r="A1" s="397" t="s">
        <v>0</v>
      </c>
      <c r="B1" s="312"/>
      <c r="C1" s="375"/>
      <c r="D1" s="375"/>
      <c r="E1" s="375"/>
      <c r="F1" s="375"/>
      <c r="G1" s="375"/>
      <c r="H1" s="312"/>
      <c r="I1" s="415"/>
      <c r="J1" s="415"/>
      <c r="K1" s="415" t="s">
        <v>1</v>
      </c>
      <c r="L1" s="312"/>
      <c r="M1" s="312"/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E2" s="312"/>
      <c r="F2" s="481" t="s">
        <v>163</v>
      </c>
      <c r="G2" s="480"/>
      <c r="H2" s="480"/>
      <c r="I2" s="480"/>
      <c r="J2" s="480"/>
      <c r="K2" s="480"/>
      <c r="L2" s="312"/>
      <c r="M2" s="312"/>
    </row>
    <row r="3" spans="1:13" ht="20.100000000000001" customHeight="1">
      <c r="A3" s="474" t="s">
        <v>46</v>
      </c>
      <c r="B3" s="377" t="s">
        <v>3</v>
      </c>
      <c r="C3" s="375"/>
      <c r="D3" s="417" t="s">
        <v>47</v>
      </c>
      <c r="E3" s="645" t="s">
        <v>190</v>
      </c>
      <c r="F3" s="646"/>
      <c r="G3" s="646"/>
      <c r="H3" s="646"/>
      <c r="I3" s="646"/>
      <c r="J3" s="646"/>
      <c r="K3" s="646"/>
      <c r="L3" s="312"/>
      <c r="M3" s="312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  <c r="L4" s="312"/>
      <c r="M4" s="312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  <c r="L5" s="312"/>
      <c r="M5" s="312"/>
    </row>
    <row r="6" spans="1:13" ht="20.100000000000001" customHeight="1">
      <c r="A6" s="422"/>
      <c r="B6" s="375"/>
      <c r="C6" s="379"/>
      <c r="D6" s="423"/>
      <c r="E6" s="312"/>
      <c r="F6" s="424"/>
      <c r="G6" s="415" t="s">
        <v>4</v>
      </c>
      <c r="H6" s="482">
        <v>2014</v>
      </c>
      <c r="I6" s="312"/>
      <c r="J6" s="312"/>
      <c r="K6" s="312"/>
      <c r="L6" s="312"/>
      <c r="M6" s="312"/>
    </row>
    <row r="7" spans="1:13" ht="20.100000000000001" customHeight="1" thickBot="1">
      <c r="A7" s="425"/>
      <c r="B7" s="375"/>
      <c r="C7" s="379"/>
      <c r="D7" s="380"/>
      <c r="E7" s="379"/>
      <c r="F7" s="426"/>
      <c r="G7" s="312"/>
      <c r="H7" s="312"/>
      <c r="I7" s="312"/>
      <c r="J7" s="312"/>
      <c r="K7" s="312"/>
      <c r="L7" s="312"/>
      <c r="M7" s="312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  <c r="L8" s="312"/>
      <c r="M8" s="312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L9" s="312"/>
      <c r="M9" s="427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  <c r="L10" s="312"/>
      <c r="M10" s="312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>
        <v>0</v>
      </c>
      <c r="F12" s="430">
        <v>0</v>
      </c>
      <c r="G12" s="431">
        <v>0</v>
      </c>
      <c r="H12" s="429">
        <v>0</v>
      </c>
      <c r="I12" s="432">
        <v>0</v>
      </c>
      <c r="J12" s="432">
        <v>0</v>
      </c>
      <c r="K12" s="432">
        <v>0</v>
      </c>
      <c r="L12" s="312"/>
      <c r="M12" s="312"/>
    </row>
    <row r="13" spans="1:13" ht="16.5" customHeight="1">
      <c r="A13" s="398">
        <v>2</v>
      </c>
      <c r="B13" s="635"/>
      <c r="C13" s="433" t="s">
        <v>167</v>
      </c>
      <c r="D13" s="381"/>
      <c r="E13" s="288">
        <v>0</v>
      </c>
      <c r="F13" s="435">
        <v>0</v>
      </c>
      <c r="G13" s="296">
        <v>0</v>
      </c>
      <c r="H13" s="288">
        <v>0</v>
      </c>
      <c r="I13" s="437">
        <v>0</v>
      </c>
      <c r="J13" s="437">
        <v>0</v>
      </c>
      <c r="K13" s="437">
        <v>0</v>
      </c>
      <c r="L13" s="312"/>
      <c r="M13" s="312"/>
    </row>
    <row r="14" spans="1:13" ht="16.5" customHeight="1">
      <c r="A14" s="398">
        <v>3</v>
      </c>
      <c r="B14" s="635"/>
      <c r="C14" s="639" t="s">
        <v>168</v>
      </c>
      <c r="D14" s="640"/>
      <c r="E14" s="438">
        <v>0</v>
      </c>
      <c r="F14" s="439">
        <v>0</v>
      </c>
      <c r="G14" s="440">
        <v>0</v>
      </c>
      <c r="H14" s="441">
        <v>0</v>
      </c>
      <c r="I14" s="442">
        <v>0</v>
      </c>
      <c r="J14" s="442">
        <v>0</v>
      </c>
      <c r="K14" s="442">
        <v>0</v>
      </c>
      <c r="L14" s="312"/>
      <c r="M14" s="312"/>
    </row>
    <row r="15" spans="1:13" ht="16.5" customHeight="1">
      <c r="A15" s="398">
        <v>4</v>
      </c>
      <c r="B15" s="635"/>
      <c r="C15" s="641" t="s">
        <v>13</v>
      </c>
      <c r="D15" s="642"/>
      <c r="E15" s="443">
        <v>0</v>
      </c>
      <c r="F15" s="444">
        <v>36.5</v>
      </c>
      <c r="G15" s="445">
        <v>0</v>
      </c>
      <c r="H15" s="443">
        <v>36.5</v>
      </c>
      <c r="I15" s="446">
        <v>0</v>
      </c>
      <c r="J15" s="446">
        <v>0</v>
      </c>
      <c r="K15" s="446">
        <v>0</v>
      </c>
      <c r="L15" s="312"/>
      <c r="M15" s="312"/>
    </row>
    <row r="16" spans="1:13" ht="30.6" customHeight="1">
      <c r="A16" s="398">
        <v>5</v>
      </c>
      <c r="B16" s="635"/>
      <c r="C16" s="643" t="s">
        <v>169</v>
      </c>
      <c r="D16" s="644"/>
      <c r="E16" s="434">
        <v>0</v>
      </c>
      <c r="F16" s="435">
        <v>0</v>
      </c>
      <c r="G16" s="436">
        <v>0</v>
      </c>
      <c r="H16" s="434">
        <v>0</v>
      </c>
      <c r="I16" s="437">
        <v>0</v>
      </c>
      <c r="J16" s="437">
        <v>0</v>
      </c>
      <c r="K16" s="437">
        <v>0</v>
      </c>
      <c r="L16" s="312"/>
      <c r="M16" s="312"/>
    </row>
    <row r="17" spans="1:11" ht="16.5" customHeight="1">
      <c r="A17" s="398">
        <v>6</v>
      </c>
      <c r="B17" s="635"/>
      <c r="C17" s="433" t="s">
        <v>170</v>
      </c>
      <c r="D17" s="382"/>
      <c r="E17" s="447">
        <v>0</v>
      </c>
      <c r="F17" s="448">
        <v>36.5</v>
      </c>
      <c r="G17" s="449">
        <v>0</v>
      </c>
      <c r="H17" s="447">
        <v>36.5</v>
      </c>
      <c r="I17" s="450">
        <v>0</v>
      </c>
      <c r="J17" s="450">
        <v>0</v>
      </c>
      <c r="K17" s="450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443">
        <v>0</v>
      </c>
      <c r="F18" s="444">
        <v>0</v>
      </c>
      <c r="G18" s="445">
        <v>0</v>
      </c>
      <c r="H18" s="451">
        <v>0</v>
      </c>
      <c r="I18" s="446">
        <v>0</v>
      </c>
      <c r="J18" s="446">
        <v>0</v>
      </c>
      <c r="K18" s="446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443">
        <v>0</v>
      </c>
      <c r="F19" s="444">
        <v>0</v>
      </c>
      <c r="G19" s="445">
        <v>0</v>
      </c>
      <c r="H19" s="443">
        <v>0</v>
      </c>
      <c r="I19" s="446">
        <v>0</v>
      </c>
      <c r="J19" s="446">
        <v>0</v>
      </c>
      <c r="K19" s="446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443">
        <v>0</v>
      </c>
      <c r="F20" s="444">
        <v>0</v>
      </c>
      <c r="G20" s="445">
        <v>0</v>
      </c>
      <c r="H20" s="443">
        <v>0</v>
      </c>
      <c r="I20" s="446">
        <v>0</v>
      </c>
      <c r="J20" s="446">
        <v>0</v>
      </c>
      <c r="K20" s="446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443">
        <v>0</v>
      </c>
      <c r="F21" s="291">
        <v>0.77</v>
      </c>
      <c r="G21" s="445">
        <v>0.03</v>
      </c>
      <c r="H21" s="293">
        <v>0.8</v>
      </c>
      <c r="I21" s="446">
        <v>0</v>
      </c>
      <c r="J21" s="446">
        <v>0</v>
      </c>
      <c r="K21" s="446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452">
        <v>0</v>
      </c>
      <c r="F22" s="453">
        <v>0</v>
      </c>
      <c r="G22" s="454">
        <v>0</v>
      </c>
      <c r="H22" s="452">
        <v>0</v>
      </c>
      <c r="I22" s="455">
        <v>0</v>
      </c>
      <c r="J22" s="455">
        <v>0</v>
      </c>
      <c r="K22" s="455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483">
        <v>0.66</v>
      </c>
      <c r="F23" s="443">
        <v>0</v>
      </c>
      <c r="G23" s="443">
        <v>0</v>
      </c>
      <c r="H23" s="443">
        <v>0.66</v>
      </c>
      <c r="I23" s="443">
        <v>0</v>
      </c>
      <c r="J23" s="443">
        <v>0</v>
      </c>
      <c r="K23" s="443">
        <v>0</v>
      </c>
    </row>
    <row r="24" spans="1:11" ht="16.5" customHeight="1">
      <c r="A24" s="398">
        <v>13</v>
      </c>
      <c r="B24" s="383"/>
      <c r="C24" s="384"/>
      <c r="D24" s="408" t="s">
        <v>172</v>
      </c>
      <c r="E24" s="288">
        <v>0.56000000000000005</v>
      </c>
      <c r="F24" s="435">
        <v>0</v>
      </c>
      <c r="G24" s="436">
        <v>0</v>
      </c>
      <c r="H24" s="288">
        <v>0.56000000000000005</v>
      </c>
      <c r="I24" s="457">
        <v>0</v>
      </c>
      <c r="J24" s="457">
        <v>0</v>
      </c>
      <c r="K24" s="298">
        <v>0</v>
      </c>
    </row>
    <row r="25" spans="1:11" ht="16.5" customHeight="1">
      <c r="A25" s="398">
        <v>14</v>
      </c>
      <c r="B25" s="385"/>
      <c r="C25" s="312"/>
      <c r="D25" s="389" t="s">
        <v>173</v>
      </c>
      <c r="E25" s="289">
        <v>0.1</v>
      </c>
      <c r="F25" s="448">
        <v>0</v>
      </c>
      <c r="G25" s="449">
        <v>0</v>
      </c>
      <c r="H25" s="289">
        <v>0.1</v>
      </c>
      <c r="I25" s="458">
        <v>0</v>
      </c>
      <c r="J25" s="458">
        <v>0</v>
      </c>
      <c r="K25" s="306">
        <v>0</v>
      </c>
    </row>
    <row r="26" spans="1:11" ht="16.5" customHeight="1">
      <c r="A26" s="398">
        <v>15</v>
      </c>
      <c r="B26" s="386" t="s">
        <v>174</v>
      </c>
      <c r="C26" s="387"/>
      <c r="D26" s="387"/>
      <c r="E26" s="443">
        <v>0</v>
      </c>
      <c r="F26" s="444">
        <v>0</v>
      </c>
      <c r="G26" s="445">
        <v>0</v>
      </c>
      <c r="H26" s="443">
        <v>0</v>
      </c>
      <c r="I26" s="456">
        <v>0</v>
      </c>
      <c r="J26" s="456">
        <v>0</v>
      </c>
      <c r="K26" s="456">
        <v>0</v>
      </c>
    </row>
    <row r="27" spans="1:11" ht="16.5" customHeight="1">
      <c r="A27" s="398">
        <v>16</v>
      </c>
      <c r="B27" s="386" t="s">
        <v>19</v>
      </c>
      <c r="C27" s="387"/>
      <c r="D27" s="387"/>
      <c r="E27" s="293">
        <v>0</v>
      </c>
      <c r="F27" s="444">
        <v>0</v>
      </c>
      <c r="G27" s="445">
        <v>0</v>
      </c>
      <c r="H27" s="293">
        <v>0</v>
      </c>
      <c r="I27" s="456">
        <v>0</v>
      </c>
      <c r="J27" s="456">
        <v>0</v>
      </c>
      <c r="K27" s="307">
        <v>0</v>
      </c>
    </row>
    <row r="28" spans="1:11" ht="16.5" customHeight="1">
      <c r="A28" s="398">
        <v>17</v>
      </c>
      <c r="B28" s="403" t="s">
        <v>20</v>
      </c>
      <c r="C28" s="488"/>
      <c r="D28" s="488"/>
      <c r="E28" s="483">
        <v>0</v>
      </c>
      <c r="F28" s="444">
        <v>0</v>
      </c>
      <c r="G28" s="445">
        <v>0</v>
      </c>
      <c r="H28" s="443">
        <v>0</v>
      </c>
      <c r="I28" s="456">
        <v>0</v>
      </c>
      <c r="J28" s="456">
        <v>0</v>
      </c>
      <c r="K28" s="456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443">
        <v>0</v>
      </c>
      <c r="F29" s="444">
        <v>0</v>
      </c>
      <c r="G29" s="445">
        <v>0</v>
      </c>
      <c r="H29" s="443">
        <v>0</v>
      </c>
      <c r="I29" s="456">
        <v>0</v>
      </c>
      <c r="J29" s="456">
        <v>0</v>
      </c>
      <c r="K29" s="456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443">
        <v>0</v>
      </c>
      <c r="F30" s="444">
        <v>0</v>
      </c>
      <c r="G30" s="445">
        <v>0</v>
      </c>
      <c r="H30" s="443">
        <v>0</v>
      </c>
      <c r="I30" s="456">
        <v>0</v>
      </c>
      <c r="J30" s="456">
        <v>0</v>
      </c>
      <c r="K30" s="456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293">
        <v>0</v>
      </c>
      <c r="F31" s="444">
        <v>0</v>
      </c>
      <c r="G31" s="445">
        <v>0</v>
      </c>
      <c r="H31" s="293">
        <v>0</v>
      </c>
      <c r="I31" s="456">
        <v>0</v>
      </c>
      <c r="J31" s="456">
        <v>0</v>
      </c>
      <c r="K31" s="307">
        <v>0</v>
      </c>
    </row>
    <row r="32" spans="1:11" ht="16.5" customHeight="1">
      <c r="A32" s="398">
        <v>21</v>
      </c>
      <c r="B32" s="403" t="s">
        <v>22</v>
      </c>
      <c r="C32" s="488"/>
      <c r="D32" s="488"/>
      <c r="E32" s="443">
        <v>0</v>
      </c>
      <c r="F32" s="444">
        <v>0</v>
      </c>
      <c r="G32" s="445">
        <v>0</v>
      </c>
      <c r="H32" s="443">
        <v>0</v>
      </c>
      <c r="I32" s="456">
        <v>0</v>
      </c>
      <c r="J32" s="456">
        <v>0</v>
      </c>
      <c r="K32" s="456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443">
        <v>0</v>
      </c>
      <c r="F33" s="444">
        <v>0</v>
      </c>
      <c r="G33" s="445">
        <v>0</v>
      </c>
      <c r="H33" s="443">
        <v>0</v>
      </c>
      <c r="I33" s="456">
        <v>0</v>
      </c>
      <c r="J33" s="456">
        <v>0</v>
      </c>
      <c r="K33" s="456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443">
        <v>0</v>
      </c>
      <c r="F34" s="444">
        <v>0</v>
      </c>
      <c r="G34" s="445">
        <v>0</v>
      </c>
      <c r="H34" s="443">
        <v>0</v>
      </c>
      <c r="I34" s="456">
        <v>0</v>
      </c>
      <c r="J34" s="456">
        <v>0</v>
      </c>
      <c r="K34" s="456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443">
        <v>0</v>
      </c>
      <c r="F35" s="444">
        <v>0</v>
      </c>
      <c r="G35" s="445">
        <v>0</v>
      </c>
      <c r="H35" s="443">
        <v>0</v>
      </c>
      <c r="I35" s="456">
        <v>0</v>
      </c>
      <c r="J35" s="456">
        <v>0</v>
      </c>
      <c r="K35" s="456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443">
        <v>0</v>
      </c>
      <c r="F36" s="444">
        <v>0</v>
      </c>
      <c r="G36" s="445">
        <v>0</v>
      </c>
      <c r="H36" s="443">
        <v>0</v>
      </c>
      <c r="I36" s="456">
        <v>0</v>
      </c>
      <c r="J36" s="456">
        <v>0</v>
      </c>
      <c r="K36" s="456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443">
        <v>0</v>
      </c>
      <c r="F37" s="444">
        <v>0</v>
      </c>
      <c r="G37" s="445">
        <v>0</v>
      </c>
      <c r="H37" s="443">
        <v>0</v>
      </c>
      <c r="I37" s="456">
        <v>0</v>
      </c>
      <c r="J37" s="456">
        <v>0</v>
      </c>
      <c r="K37" s="456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443">
        <v>0</v>
      </c>
      <c r="F38" s="444">
        <v>0</v>
      </c>
      <c r="G38" s="445">
        <v>0</v>
      </c>
      <c r="H38" s="443">
        <v>0</v>
      </c>
      <c r="I38" s="456">
        <v>0</v>
      </c>
      <c r="J38" s="456">
        <v>0</v>
      </c>
      <c r="K38" s="456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443">
        <v>0</v>
      </c>
      <c r="F39" s="444">
        <v>0</v>
      </c>
      <c r="G39" s="445">
        <v>0</v>
      </c>
      <c r="H39" s="443">
        <v>0</v>
      </c>
      <c r="I39" s="456">
        <v>0</v>
      </c>
      <c r="J39" s="456">
        <v>0</v>
      </c>
      <c r="K39" s="456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443">
        <v>0</v>
      </c>
      <c r="F40" s="444">
        <v>0</v>
      </c>
      <c r="G40" s="445">
        <v>0</v>
      </c>
      <c r="H40" s="443">
        <v>0</v>
      </c>
      <c r="I40" s="456">
        <v>0</v>
      </c>
      <c r="J40" s="456">
        <v>0</v>
      </c>
      <c r="K40" s="456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443">
        <v>0</v>
      </c>
      <c r="F41" s="444">
        <v>0</v>
      </c>
      <c r="G41" s="445">
        <v>0</v>
      </c>
      <c r="H41" s="443">
        <v>0</v>
      </c>
      <c r="I41" s="456">
        <v>0</v>
      </c>
      <c r="J41" s="456">
        <v>0</v>
      </c>
      <c r="K41" s="456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443">
        <v>0</v>
      </c>
      <c r="F42" s="444">
        <v>0</v>
      </c>
      <c r="G42" s="445">
        <v>0</v>
      </c>
      <c r="H42" s="443">
        <v>0</v>
      </c>
      <c r="I42" s="456">
        <v>0</v>
      </c>
      <c r="J42" s="456">
        <v>0</v>
      </c>
      <c r="K42" s="456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443">
        <v>0</v>
      </c>
      <c r="F43" s="444">
        <v>0</v>
      </c>
      <c r="G43" s="445">
        <v>0</v>
      </c>
      <c r="H43" s="443">
        <v>0</v>
      </c>
      <c r="I43" s="456">
        <v>0</v>
      </c>
      <c r="J43" s="456">
        <v>0</v>
      </c>
      <c r="K43" s="456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443">
        <v>0</v>
      </c>
      <c r="F44" s="444">
        <v>0</v>
      </c>
      <c r="G44" s="292">
        <v>0</v>
      </c>
      <c r="H44" s="293">
        <v>0</v>
      </c>
      <c r="I44" s="456">
        <v>0</v>
      </c>
      <c r="J44" s="456">
        <v>0</v>
      </c>
      <c r="K44" s="456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443">
        <v>0</v>
      </c>
      <c r="F45" s="444">
        <v>0</v>
      </c>
      <c r="G45" s="292">
        <v>2.9</v>
      </c>
      <c r="H45" s="293">
        <v>2.9</v>
      </c>
      <c r="I45" s="456">
        <v>0</v>
      </c>
      <c r="J45" s="456">
        <v>0</v>
      </c>
      <c r="K45" s="456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443">
        <v>0</v>
      </c>
      <c r="F46" s="444">
        <v>0</v>
      </c>
      <c r="G46" s="445">
        <v>0</v>
      </c>
      <c r="H46" s="443">
        <v>0</v>
      </c>
      <c r="I46" s="456">
        <v>0</v>
      </c>
      <c r="J46" s="456">
        <v>0</v>
      </c>
      <c r="K46" s="456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443">
        <v>0</v>
      </c>
      <c r="F47" s="444">
        <v>0</v>
      </c>
      <c r="G47" s="445">
        <v>0</v>
      </c>
      <c r="H47" s="451">
        <v>0</v>
      </c>
      <c r="I47" s="456">
        <v>0</v>
      </c>
      <c r="J47" s="456">
        <v>0</v>
      </c>
      <c r="K47" s="456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443">
        <v>0</v>
      </c>
      <c r="F48" s="444">
        <v>0</v>
      </c>
      <c r="G48" s="445">
        <v>0</v>
      </c>
      <c r="H48" s="459">
        <v>0</v>
      </c>
      <c r="I48" s="456">
        <v>0</v>
      </c>
      <c r="J48" s="456">
        <v>0</v>
      </c>
      <c r="K48" s="456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443">
        <v>0</v>
      </c>
      <c r="F49" s="444">
        <v>0</v>
      </c>
      <c r="G49" s="445">
        <v>0</v>
      </c>
      <c r="H49" s="443">
        <v>0</v>
      </c>
      <c r="I49" s="456">
        <v>0</v>
      </c>
      <c r="J49" s="307">
        <v>1.05</v>
      </c>
      <c r="K49" s="456">
        <v>0</v>
      </c>
      <c r="L49" s="312"/>
    </row>
    <row r="50" spans="1:12" ht="16.5" customHeight="1">
      <c r="A50" s="398">
        <v>39</v>
      </c>
      <c r="B50" s="403" t="s">
        <v>36</v>
      </c>
      <c r="C50" s="488"/>
      <c r="D50" s="488"/>
      <c r="E50" s="443">
        <v>0</v>
      </c>
      <c r="F50" s="444">
        <v>0</v>
      </c>
      <c r="G50" s="445">
        <v>0</v>
      </c>
      <c r="H50" s="443">
        <v>0</v>
      </c>
      <c r="I50" s="456">
        <v>0</v>
      </c>
      <c r="J50" s="456">
        <v>0</v>
      </c>
      <c r="K50" s="456">
        <v>0</v>
      </c>
      <c r="L50" s="312"/>
    </row>
    <row r="51" spans="1:12" ht="16.5" customHeight="1">
      <c r="A51" s="398">
        <v>40</v>
      </c>
      <c r="B51" s="403" t="s">
        <v>37</v>
      </c>
      <c r="C51" s="488"/>
      <c r="D51" s="488"/>
      <c r="E51" s="443">
        <v>0</v>
      </c>
      <c r="F51" s="444">
        <v>0</v>
      </c>
      <c r="G51" s="445">
        <v>0</v>
      </c>
      <c r="H51" s="443">
        <v>0</v>
      </c>
      <c r="I51" s="456">
        <v>0</v>
      </c>
      <c r="J51" s="456">
        <v>0</v>
      </c>
      <c r="K51" s="456">
        <v>0</v>
      </c>
      <c r="L51" s="312"/>
    </row>
    <row r="52" spans="1:12" ht="16.5" customHeight="1">
      <c r="A52" s="398">
        <v>41</v>
      </c>
      <c r="B52" s="403" t="s">
        <v>38</v>
      </c>
      <c r="C52" s="488"/>
      <c r="D52" s="488"/>
      <c r="E52" s="443">
        <v>0</v>
      </c>
      <c r="F52" s="444">
        <v>0</v>
      </c>
      <c r="G52" s="445">
        <v>0</v>
      </c>
      <c r="H52" s="443">
        <v>0</v>
      </c>
      <c r="I52" s="456">
        <v>0</v>
      </c>
      <c r="J52" s="456">
        <v>0</v>
      </c>
      <c r="K52" s="456">
        <v>0</v>
      </c>
      <c r="L52" s="312"/>
    </row>
    <row r="53" spans="1:12" ht="16.5" customHeight="1">
      <c r="A53" s="398">
        <v>42</v>
      </c>
      <c r="B53" s="403" t="s">
        <v>39</v>
      </c>
      <c r="C53" s="488"/>
      <c r="D53" s="488"/>
      <c r="E53" s="443">
        <v>0</v>
      </c>
      <c r="F53" s="444">
        <v>0</v>
      </c>
      <c r="G53" s="292">
        <v>0</v>
      </c>
      <c r="H53" s="293">
        <v>0</v>
      </c>
      <c r="I53" s="456">
        <v>0</v>
      </c>
      <c r="J53" s="456">
        <v>0</v>
      </c>
      <c r="K53" s="456">
        <v>0</v>
      </c>
      <c r="L53" s="312"/>
    </row>
    <row r="54" spans="1:12" ht="16.5" customHeight="1">
      <c r="A54" s="398">
        <v>43</v>
      </c>
      <c r="B54" s="403" t="s">
        <v>180</v>
      </c>
      <c r="C54" s="488"/>
      <c r="D54" s="488"/>
      <c r="E54" s="443">
        <v>0</v>
      </c>
      <c r="F54" s="444">
        <v>0</v>
      </c>
      <c r="G54" s="445">
        <v>0</v>
      </c>
      <c r="H54" s="443">
        <v>0</v>
      </c>
      <c r="I54" s="456">
        <v>0</v>
      </c>
      <c r="J54" s="456">
        <v>0</v>
      </c>
      <c r="K54" s="456">
        <v>0</v>
      </c>
      <c r="L54" s="312"/>
    </row>
    <row r="55" spans="1:12" ht="16.5" customHeight="1">
      <c r="A55" s="398">
        <v>44</v>
      </c>
      <c r="B55" s="492"/>
      <c r="C55" s="405"/>
      <c r="D55" s="405"/>
      <c r="E55" s="293">
        <v>0</v>
      </c>
      <c r="F55" s="444">
        <v>0</v>
      </c>
      <c r="G55" s="445">
        <v>0</v>
      </c>
      <c r="H55" s="293">
        <v>0</v>
      </c>
      <c r="I55" s="456">
        <v>0</v>
      </c>
      <c r="J55" s="456">
        <v>0</v>
      </c>
      <c r="K55" s="307">
        <v>0</v>
      </c>
      <c r="L55" s="312"/>
    </row>
    <row r="56" spans="1:12" ht="16.5" customHeight="1" thickBot="1">
      <c r="A56" s="399">
        <v>45</v>
      </c>
      <c r="B56" s="390"/>
      <c r="C56" s="391"/>
      <c r="D56" s="391"/>
      <c r="E56" s="476">
        <v>0</v>
      </c>
      <c r="F56" s="477">
        <v>0</v>
      </c>
      <c r="G56" s="478">
        <v>0</v>
      </c>
      <c r="H56" s="476">
        <v>0</v>
      </c>
      <c r="I56" s="479">
        <v>0</v>
      </c>
      <c r="J56" s="479">
        <v>0</v>
      </c>
      <c r="K56" s="479">
        <v>0</v>
      </c>
      <c r="L56" s="312"/>
    </row>
    <row r="57" spans="1:12" ht="7.5" customHeight="1">
      <c r="A57" s="400"/>
      <c r="B57" s="409"/>
      <c r="C57" s="392"/>
      <c r="D57" s="392"/>
      <c r="E57" s="460"/>
      <c r="F57" s="461"/>
      <c r="G57" s="460"/>
      <c r="H57" s="460"/>
      <c r="I57" s="460"/>
      <c r="J57" s="460"/>
      <c r="K57" s="460"/>
      <c r="L57" s="312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40.86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/>
      <c r="F60" s="414" t="s">
        <v>40</v>
      </c>
      <c r="G60" s="584" t="s">
        <v>267</v>
      </c>
      <c r="H60" s="469"/>
      <c r="I60" s="312"/>
      <c r="J60" s="312"/>
      <c r="K60" s="312"/>
      <c r="L60" s="312"/>
    </row>
    <row r="61" spans="1:12" ht="18" customHeight="1">
      <c r="A61" s="376"/>
      <c r="B61" s="375"/>
      <c r="C61" s="375"/>
      <c r="D61" s="375"/>
      <c r="E61" s="375"/>
      <c r="F61" s="375"/>
      <c r="G61" s="312"/>
      <c r="H61" s="312"/>
      <c r="I61" s="312"/>
      <c r="J61" s="312"/>
      <c r="K61" s="312"/>
      <c r="L61" s="312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  <c r="I62" s="312"/>
      <c r="J62" s="312"/>
      <c r="K62" s="312"/>
      <c r="L62" s="312"/>
    </row>
    <row r="63" spans="1:12" ht="20.100000000000001" customHeight="1">
      <c r="A63" s="312"/>
      <c r="B63" s="312"/>
      <c r="C63" s="312"/>
      <c r="D63" s="472" t="s">
        <v>186</v>
      </c>
      <c r="E63" s="628" t="s">
        <v>187</v>
      </c>
      <c r="F63" s="629"/>
      <c r="G63" s="630" t="s">
        <v>188</v>
      </c>
      <c r="H63" s="631"/>
      <c r="I63" s="312"/>
      <c r="J63" s="312"/>
      <c r="K63" s="312"/>
      <c r="L63" s="312"/>
    </row>
  </sheetData>
  <mergeCells count="24">
    <mergeCell ref="E62:F62"/>
    <mergeCell ref="G62:H62"/>
    <mergeCell ref="E63:F63"/>
    <mergeCell ref="G63:H63"/>
    <mergeCell ref="B22:D22"/>
    <mergeCell ref="B23:D23"/>
    <mergeCell ref="B11:D11"/>
    <mergeCell ref="B12:B21"/>
    <mergeCell ref="C12:D12"/>
    <mergeCell ref="C14:D14"/>
    <mergeCell ref="C15:D15"/>
    <mergeCell ref="C16:D16"/>
    <mergeCell ref="E3:K3"/>
    <mergeCell ref="E4:K4"/>
    <mergeCell ref="E5:K5"/>
    <mergeCell ref="B8:D10"/>
    <mergeCell ref="I9:I10"/>
    <mergeCell ref="J9:J10"/>
    <mergeCell ref="E8:G8"/>
    <mergeCell ref="H8:H10"/>
    <mergeCell ref="I8:K8"/>
    <mergeCell ref="F9:F10"/>
    <mergeCell ref="G9:G10"/>
    <mergeCell ref="K9:K10"/>
  </mergeCells>
  <phoneticPr fontId="0" type="noConversion"/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16384" width="9.140625" style="376"/>
  </cols>
  <sheetData>
    <row r="1" spans="1:13" ht="20.100000000000001" customHeight="1">
      <c r="A1" s="397" t="s">
        <v>0</v>
      </c>
      <c r="B1" s="312"/>
      <c r="C1" s="375"/>
      <c r="D1" s="375"/>
      <c r="E1" s="375"/>
      <c r="F1" s="375"/>
      <c r="G1" s="375"/>
      <c r="H1" s="312"/>
      <c r="I1" s="415"/>
      <c r="J1" s="415"/>
      <c r="K1" s="415" t="s">
        <v>1</v>
      </c>
      <c r="L1" s="312"/>
      <c r="M1" s="312"/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E2" s="312"/>
      <c r="F2" s="481" t="s">
        <v>163</v>
      </c>
      <c r="G2" s="480"/>
      <c r="H2" s="480"/>
      <c r="I2" s="480"/>
      <c r="J2" s="480"/>
      <c r="K2" s="480"/>
      <c r="L2" s="312"/>
      <c r="M2" s="312"/>
    </row>
    <row r="3" spans="1:13" ht="20.100000000000001" customHeight="1">
      <c r="A3" s="474" t="s">
        <v>122</v>
      </c>
      <c r="B3" s="377" t="s">
        <v>3</v>
      </c>
      <c r="C3" s="375"/>
      <c r="D3" s="417" t="s">
        <v>89</v>
      </c>
      <c r="E3" s="645" t="s">
        <v>190</v>
      </c>
      <c r="F3" s="646"/>
      <c r="G3" s="646"/>
      <c r="H3" s="646"/>
      <c r="I3" s="646"/>
      <c r="J3" s="646"/>
      <c r="K3" s="646"/>
      <c r="L3" s="312"/>
      <c r="M3" s="312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  <c r="L4" s="312"/>
      <c r="M4" s="312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  <c r="L5" s="312"/>
      <c r="M5" s="312"/>
    </row>
    <row r="6" spans="1:13" ht="20.100000000000001" customHeight="1">
      <c r="A6" s="422"/>
      <c r="B6" s="375"/>
      <c r="C6" s="379"/>
      <c r="D6" s="423"/>
      <c r="E6" s="312"/>
      <c r="F6" s="424"/>
      <c r="G6" s="415" t="s">
        <v>4</v>
      </c>
      <c r="H6" s="482">
        <v>2014</v>
      </c>
      <c r="I6" s="312"/>
      <c r="J6" s="312"/>
      <c r="K6" s="312"/>
      <c r="L6" s="312"/>
      <c r="M6" s="312"/>
    </row>
    <row r="7" spans="1:13" ht="20.100000000000001" customHeight="1" thickBot="1">
      <c r="A7" s="425"/>
      <c r="B7" s="375"/>
      <c r="C7" s="379"/>
      <c r="D7" s="380"/>
      <c r="E7" s="379"/>
      <c r="F7" s="426"/>
      <c r="G7" s="312"/>
      <c r="H7" s="312"/>
      <c r="I7" s="312"/>
      <c r="J7" s="312"/>
      <c r="K7" s="312"/>
      <c r="L7" s="312"/>
      <c r="M7" s="312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  <c r="L8" s="312"/>
      <c r="M8" s="312"/>
    </row>
    <row r="9" spans="1:13" ht="24" customHeight="1">
      <c r="A9" s="402" t="s">
        <v>6</v>
      </c>
      <c r="B9" s="652"/>
      <c r="C9" s="653"/>
      <c r="D9" s="653"/>
      <c r="E9" s="407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L9" s="312"/>
      <c r="M9" s="427"/>
    </row>
    <row r="10" spans="1:13" ht="47.25" customHeight="1" thickBot="1">
      <c r="A10" s="402"/>
      <c r="B10" s="654"/>
      <c r="C10" s="655"/>
      <c r="D10" s="655"/>
      <c r="E10" s="262" t="s">
        <v>103</v>
      </c>
      <c r="F10" s="665"/>
      <c r="G10" s="665"/>
      <c r="H10" s="660"/>
      <c r="I10" s="649"/>
      <c r="J10" s="649"/>
      <c r="K10" s="649"/>
      <c r="L10" s="312"/>
      <c r="M10" s="312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>
        <v>0</v>
      </c>
      <c r="F12" s="575">
        <v>1.52</v>
      </c>
      <c r="G12" s="576">
        <v>30</v>
      </c>
      <c r="H12" s="570">
        <v>31.52</v>
      </c>
      <c r="I12" s="432">
        <v>0</v>
      </c>
      <c r="J12" s="432">
        <v>0</v>
      </c>
      <c r="K12" s="432">
        <v>0</v>
      </c>
      <c r="L12" s="312"/>
      <c r="M12" s="312"/>
    </row>
    <row r="13" spans="1:13" ht="16.5" customHeight="1">
      <c r="A13" s="398">
        <v>2</v>
      </c>
      <c r="B13" s="635"/>
      <c r="C13" s="433" t="s">
        <v>167</v>
      </c>
      <c r="D13" s="381"/>
      <c r="E13" s="434">
        <v>0</v>
      </c>
      <c r="F13" s="295">
        <v>1.52</v>
      </c>
      <c r="G13" s="296">
        <v>30</v>
      </c>
      <c r="H13" s="288">
        <v>31.52</v>
      </c>
      <c r="I13" s="437">
        <v>0</v>
      </c>
      <c r="J13" s="437">
        <v>0</v>
      </c>
      <c r="K13" s="437">
        <v>0</v>
      </c>
      <c r="L13" s="312"/>
      <c r="M13" s="312"/>
    </row>
    <row r="14" spans="1:13" ht="16.5" customHeight="1">
      <c r="A14" s="398">
        <v>3</v>
      </c>
      <c r="B14" s="635"/>
      <c r="C14" s="639" t="s">
        <v>168</v>
      </c>
      <c r="D14" s="640"/>
      <c r="E14" s="438">
        <v>0</v>
      </c>
      <c r="F14" s="439">
        <v>0</v>
      </c>
      <c r="G14" s="440">
        <v>0</v>
      </c>
      <c r="H14" s="441">
        <v>0</v>
      </c>
      <c r="I14" s="442">
        <v>0</v>
      </c>
      <c r="J14" s="442">
        <v>0</v>
      </c>
      <c r="K14" s="442">
        <v>0</v>
      </c>
      <c r="L14" s="312"/>
      <c r="M14" s="312"/>
    </row>
    <row r="15" spans="1:13" ht="16.5" customHeight="1">
      <c r="A15" s="398">
        <v>4</v>
      </c>
      <c r="B15" s="635"/>
      <c r="C15" s="641" t="s">
        <v>13</v>
      </c>
      <c r="D15" s="642"/>
      <c r="E15" s="443">
        <v>0</v>
      </c>
      <c r="F15" s="291">
        <v>12.26</v>
      </c>
      <c r="G15" s="292">
        <v>0</v>
      </c>
      <c r="H15" s="293">
        <v>12.26</v>
      </c>
      <c r="I15" s="446">
        <v>0</v>
      </c>
      <c r="J15" s="446">
        <v>0</v>
      </c>
      <c r="K15" s="446">
        <v>0</v>
      </c>
      <c r="L15" s="312"/>
      <c r="M15" s="312"/>
    </row>
    <row r="16" spans="1:13" ht="30.6" customHeight="1">
      <c r="A16" s="398">
        <v>5</v>
      </c>
      <c r="B16" s="635"/>
      <c r="C16" s="643" t="s">
        <v>169</v>
      </c>
      <c r="D16" s="644"/>
      <c r="E16" s="434">
        <v>0</v>
      </c>
      <c r="F16" s="435">
        <v>0</v>
      </c>
      <c r="G16" s="296">
        <v>0</v>
      </c>
      <c r="H16" s="288">
        <v>0</v>
      </c>
      <c r="I16" s="437">
        <v>0</v>
      </c>
      <c r="J16" s="437">
        <v>0</v>
      </c>
      <c r="K16" s="437">
        <v>0</v>
      </c>
      <c r="L16" s="312"/>
      <c r="M16" s="312"/>
    </row>
    <row r="17" spans="1:11" ht="16.5" customHeight="1">
      <c r="A17" s="398">
        <v>6</v>
      </c>
      <c r="B17" s="635"/>
      <c r="C17" s="433" t="s">
        <v>170</v>
      </c>
      <c r="D17" s="382"/>
      <c r="E17" s="447">
        <v>0</v>
      </c>
      <c r="F17" s="290">
        <v>12.26</v>
      </c>
      <c r="G17" s="449">
        <v>0</v>
      </c>
      <c r="H17" s="289">
        <v>12.26</v>
      </c>
      <c r="I17" s="450">
        <v>0</v>
      </c>
      <c r="J17" s="450">
        <v>0</v>
      </c>
      <c r="K17" s="450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443">
        <v>0</v>
      </c>
      <c r="F18" s="291">
        <v>0.75</v>
      </c>
      <c r="G18" s="292">
        <v>1.54</v>
      </c>
      <c r="H18" s="305">
        <v>2.29</v>
      </c>
      <c r="I18" s="446">
        <v>0</v>
      </c>
      <c r="J18" s="446">
        <v>0</v>
      </c>
      <c r="K18" s="446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443">
        <v>0</v>
      </c>
      <c r="F19" s="444">
        <v>0</v>
      </c>
      <c r="G19" s="445">
        <v>0</v>
      </c>
      <c r="H19" s="443">
        <v>0</v>
      </c>
      <c r="I19" s="446">
        <v>0</v>
      </c>
      <c r="J19" s="446">
        <v>0</v>
      </c>
      <c r="K19" s="446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443">
        <v>0</v>
      </c>
      <c r="F20" s="444">
        <v>0</v>
      </c>
      <c r="G20" s="445">
        <v>0</v>
      </c>
      <c r="H20" s="443">
        <v>0</v>
      </c>
      <c r="I20" s="446">
        <v>0</v>
      </c>
      <c r="J20" s="446">
        <v>0</v>
      </c>
      <c r="K20" s="446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443">
        <v>0</v>
      </c>
      <c r="F21" s="291">
        <v>0.84</v>
      </c>
      <c r="G21" s="292">
        <v>4.3499999999999996</v>
      </c>
      <c r="H21" s="293">
        <v>5.19</v>
      </c>
      <c r="I21" s="446">
        <v>0</v>
      </c>
      <c r="J21" s="446">
        <v>0</v>
      </c>
      <c r="K21" s="446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452">
        <v>0</v>
      </c>
      <c r="F22" s="453">
        <v>87.74</v>
      </c>
      <c r="G22" s="454">
        <v>1571.03</v>
      </c>
      <c r="H22" s="452">
        <v>1658.77</v>
      </c>
      <c r="I22" s="455">
        <v>0</v>
      </c>
      <c r="J22" s="455">
        <v>0</v>
      </c>
      <c r="K22" s="455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443">
        <v>1.37</v>
      </c>
      <c r="F23" s="443">
        <v>0</v>
      </c>
      <c r="G23" s="443">
        <v>0</v>
      </c>
      <c r="H23" s="443">
        <v>1.37</v>
      </c>
      <c r="I23" s="443">
        <v>0</v>
      </c>
      <c r="J23" s="443">
        <v>0</v>
      </c>
      <c r="K23" s="443">
        <v>0</v>
      </c>
    </row>
    <row r="24" spans="1:11" ht="16.5" customHeight="1">
      <c r="A24" s="398">
        <v>13</v>
      </c>
      <c r="B24" s="383"/>
      <c r="C24" s="384"/>
      <c r="D24" s="408" t="s">
        <v>172</v>
      </c>
      <c r="E24" s="434">
        <v>1.29</v>
      </c>
      <c r="F24" s="435">
        <v>0</v>
      </c>
      <c r="G24" s="436">
        <v>0</v>
      </c>
      <c r="H24" s="434">
        <v>1.29</v>
      </c>
      <c r="I24" s="457">
        <v>0</v>
      </c>
      <c r="J24" s="457">
        <v>0</v>
      </c>
      <c r="K24" s="457">
        <v>0</v>
      </c>
    </row>
    <row r="25" spans="1:11" ht="16.5" customHeight="1">
      <c r="A25" s="398">
        <v>14</v>
      </c>
      <c r="B25" s="385"/>
      <c r="C25" s="312"/>
      <c r="D25" s="389" t="s">
        <v>173</v>
      </c>
      <c r="E25" s="447">
        <v>0.08</v>
      </c>
      <c r="F25" s="448">
        <v>0</v>
      </c>
      <c r="G25" s="449">
        <v>0</v>
      </c>
      <c r="H25" s="447">
        <v>0.08</v>
      </c>
      <c r="I25" s="458">
        <v>0</v>
      </c>
      <c r="J25" s="458">
        <v>0</v>
      </c>
      <c r="K25" s="458">
        <v>0</v>
      </c>
    </row>
    <row r="26" spans="1:11" ht="16.5" customHeight="1">
      <c r="A26" s="398">
        <v>15</v>
      </c>
      <c r="B26" s="386" t="s">
        <v>174</v>
      </c>
      <c r="C26" s="387"/>
      <c r="D26" s="387"/>
      <c r="E26" s="443">
        <v>0.05</v>
      </c>
      <c r="F26" s="444">
        <v>0</v>
      </c>
      <c r="G26" s="445">
        <v>0</v>
      </c>
      <c r="H26" s="443">
        <v>0.05</v>
      </c>
      <c r="I26" s="456">
        <v>0</v>
      </c>
      <c r="J26" s="456">
        <v>0</v>
      </c>
      <c r="K26" s="456">
        <v>0</v>
      </c>
    </row>
    <row r="27" spans="1:11" ht="16.5" customHeight="1">
      <c r="A27" s="398">
        <v>16</v>
      </c>
      <c r="B27" s="386" t="s">
        <v>19</v>
      </c>
      <c r="C27" s="387"/>
      <c r="D27" s="387"/>
      <c r="E27" s="443">
        <v>0</v>
      </c>
      <c r="F27" s="444">
        <v>2</v>
      </c>
      <c r="G27" s="445">
        <v>0</v>
      </c>
      <c r="H27" s="443">
        <v>2</v>
      </c>
      <c r="I27" s="456">
        <v>0</v>
      </c>
      <c r="J27" s="456">
        <v>0</v>
      </c>
      <c r="K27" s="456">
        <v>0</v>
      </c>
    </row>
    <row r="28" spans="1:11" ht="16.5" customHeight="1">
      <c r="A28" s="398">
        <v>17</v>
      </c>
      <c r="B28" s="403" t="s">
        <v>20</v>
      </c>
      <c r="C28" s="488"/>
      <c r="D28" s="488"/>
      <c r="E28" s="443">
        <v>0</v>
      </c>
      <c r="F28" s="444">
        <v>0</v>
      </c>
      <c r="G28" s="445">
        <v>0</v>
      </c>
      <c r="H28" s="443">
        <v>0</v>
      </c>
      <c r="I28" s="456">
        <v>0</v>
      </c>
      <c r="J28" s="456">
        <v>0</v>
      </c>
      <c r="K28" s="456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443">
        <v>0</v>
      </c>
      <c r="F29" s="444">
        <v>0</v>
      </c>
      <c r="G29" s="445">
        <v>0</v>
      </c>
      <c r="H29" s="443">
        <v>0</v>
      </c>
      <c r="I29" s="456">
        <v>0</v>
      </c>
      <c r="J29" s="456">
        <v>0</v>
      </c>
      <c r="K29" s="456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443">
        <v>0</v>
      </c>
      <c r="F30" s="444">
        <v>0</v>
      </c>
      <c r="G30" s="445">
        <v>0</v>
      </c>
      <c r="H30" s="443">
        <v>0</v>
      </c>
      <c r="I30" s="456">
        <v>0</v>
      </c>
      <c r="J30" s="456">
        <v>0</v>
      </c>
      <c r="K30" s="456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443">
        <v>0</v>
      </c>
      <c r="F31" s="444">
        <v>25.45</v>
      </c>
      <c r="G31" s="292">
        <v>0</v>
      </c>
      <c r="H31" s="293">
        <v>25.45</v>
      </c>
      <c r="I31" s="456">
        <v>0</v>
      </c>
      <c r="J31" s="456">
        <v>0</v>
      </c>
      <c r="K31" s="456">
        <v>0</v>
      </c>
    </row>
    <row r="32" spans="1:11" ht="16.5" customHeight="1">
      <c r="A32" s="398">
        <v>21</v>
      </c>
      <c r="B32" s="403" t="s">
        <v>22</v>
      </c>
      <c r="C32" s="488"/>
      <c r="D32" s="488"/>
      <c r="E32" s="443">
        <v>0</v>
      </c>
      <c r="F32" s="444">
        <v>4.47</v>
      </c>
      <c r="G32" s="445">
        <v>0</v>
      </c>
      <c r="H32" s="443">
        <v>4.47</v>
      </c>
      <c r="I32" s="456">
        <v>0</v>
      </c>
      <c r="J32" s="456">
        <v>0</v>
      </c>
      <c r="K32" s="456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443">
        <v>0</v>
      </c>
      <c r="F33" s="444">
        <v>0</v>
      </c>
      <c r="G33" s="445">
        <v>0</v>
      </c>
      <c r="H33" s="443">
        <v>0</v>
      </c>
      <c r="I33" s="456">
        <v>0</v>
      </c>
      <c r="J33" s="456">
        <v>0</v>
      </c>
      <c r="K33" s="456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443">
        <v>0</v>
      </c>
      <c r="F34" s="444">
        <v>0.45</v>
      </c>
      <c r="G34" s="445">
        <v>0</v>
      </c>
      <c r="H34" s="443">
        <v>0.45</v>
      </c>
      <c r="I34" s="456">
        <v>0</v>
      </c>
      <c r="J34" s="456">
        <v>0</v>
      </c>
      <c r="K34" s="456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443">
        <v>0</v>
      </c>
      <c r="F35" s="444">
        <v>0</v>
      </c>
      <c r="G35" s="445">
        <v>0</v>
      </c>
      <c r="H35" s="443">
        <v>0</v>
      </c>
      <c r="I35" s="456">
        <v>0</v>
      </c>
      <c r="J35" s="456">
        <v>0</v>
      </c>
      <c r="K35" s="456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443">
        <v>0</v>
      </c>
      <c r="F36" s="444">
        <v>0</v>
      </c>
      <c r="G36" s="445">
        <v>0</v>
      </c>
      <c r="H36" s="443">
        <v>0</v>
      </c>
      <c r="I36" s="456">
        <v>0</v>
      </c>
      <c r="J36" s="456">
        <v>0</v>
      </c>
      <c r="K36" s="456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443">
        <v>0</v>
      </c>
      <c r="F37" s="444">
        <v>0</v>
      </c>
      <c r="G37" s="445">
        <v>0</v>
      </c>
      <c r="H37" s="443">
        <v>0</v>
      </c>
      <c r="I37" s="456">
        <v>0</v>
      </c>
      <c r="J37" s="456">
        <v>0</v>
      </c>
      <c r="K37" s="456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443">
        <v>0</v>
      </c>
      <c r="F38" s="444">
        <v>0</v>
      </c>
      <c r="G38" s="445">
        <v>0</v>
      </c>
      <c r="H38" s="443">
        <v>0</v>
      </c>
      <c r="I38" s="456">
        <v>0</v>
      </c>
      <c r="J38" s="456">
        <v>0</v>
      </c>
      <c r="K38" s="456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443">
        <v>0</v>
      </c>
      <c r="F39" s="444">
        <v>0</v>
      </c>
      <c r="G39" s="445">
        <v>0</v>
      </c>
      <c r="H39" s="443">
        <v>0</v>
      </c>
      <c r="I39" s="456">
        <v>0</v>
      </c>
      <c r="J39" s="456">
        <v>0</v>
      </c>
      <c r="K39" s="456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443">
        <v>0</v>
      </c>
      <c r="F40" s="444">
        <v>0</v>
      </c>
      <c r="G40" s="445">
        <v>0</v>
      </c>
      <c r="H40" s="443">
        <v>0</v>
      </c>
      <c r="I40" s="456">
        <v>0</v>
      </c>
      <c r="J40" s="456">
        <v>0</v>
      </c>
      <c r="K40" s="456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443">
        <v>0</v>
      </c>
      <c r="F41" s="444">
        <v>0</v>
      </c>
      <c r="G41" s="445">
        <v>0</v>
      </c>
      <c r="H41" s="443">
        <v>0</v>
      </c>
      <c r="I41" s="456">
        <v>0</v>
      </c>
      <c r="J41" s="456">
        <v>0</v>
      </c>
      <c r="K41" s="456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443">
        <v>0</v>
      </c>
      <c r="F42" s="444">
        <v>0</v>
      </c>
      <c r="G42" s="445">
        <v>0</v>
      </c>
      <c r="H42" s="443">
        <v>0</v>
      </c>
      <c r="I42" s="456">
        <v>0</v>
      </c>
      <c r="J42" s="456">
        <v>0</v>
      </c>
      <c r="K42" s="456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443">
        <v>0</v>
      </c>
      <c r="F43" s="444">
        <v>0</v>
      </c>
      <c r="G43" s="445">
        <v>0</v>
      </c>
      <c r="H43" s="443">
        <v>0</v>
      </c>
      <c r="I43" s="456">
        <v>0</v>
      </c>
      <c r="J43" s="456">
        <v>0</v>
      </c>
      <c r="K43" s="456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443">
        <v>0</v>
      </c>
      <c r="F44" s="291">
        <v>0</v>
      </c>
      <c r="G44" s="292">
        <v>10.26</v>
      </c>
      <c r="H44" s="293">
        <v>10.26</v>
      </c>
      <c r="I44" s="456">
        <v>0</v>
      </c>
      <c r="J44" s="456">
        <v>0</v>
      </c>
      <c r="K44" s="456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443">
        <v>0</v>
      </c>
      <c r="F45" s="444">
        <v>0</v>
      </c>
      <c r="G45" s="445">
        <v>1.62</v>
      </c>
      <c r="H45" s="443">
        <v>1.62</v>
      </c>
      <c r="I45" s="456">
        <v>0</v>
      </c>
      <c r="J45" s="456">
        <v>0</v>
      </c>
      <c r="K45" s="456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443">
        <v>0</v>
      </c>
      <c r="F46" s="444">
        <v>0</v>
      </c>
      <c r="G46" s="445">
        <v>0</v>
      </c>
      <c r="H46" s="443">
        <v>0</v>
      </c>
      <c r="I46" s="456">
        <v>0</v>
      </c>
      <c r="J46" s="456">
        <v>0</v>
      </c>
      <c r="K46" s="456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443">
        <v>0</v>
      </c>
      <c r="F47" s="444">
        <v>0</v>
      </c>
      <c r="G47" s="445">
        <v>0</v>
      </c>
      <c r="H47" s="451">
        <v>0</v>
      </c>
      <c r="I47" s="456">
        <v>0</v>
      </c>
      <c r="J47" s="456">
        <v>0</v>
      </c>
      <c r="K47" s="456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443">
        <v>0</v>
      </c>
      <c r="F48" s="444">
        <v>3.13</v>
      </c>
      <c r="G48" s="445">
        <v>0</v>
      </c>
      <c r="H48" s="459">
        <v>3.13</v>
      </c>
      <c r="I48" s="456">
        <v>0</v>
      </c>
      <c r="J48" s="456">
        <v>0</v>
      </c>
      <c r="K48" s="456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443">
        <v>0</v>
      </c>
      <c r="F49" s="444">
        <v>0</v>
      </c>
      <c r="G49" s="445">
        <v>11.82</v>
      </c>
      <c r="H49" s="443">
        <v>11.82</v>
      </c>
      <c r="I49" s="456">
        <v>0</v>
      </c>
      <c r="J49" s="456">
        <v>0</v>
      </c>
      <c r="K49" s="456">
        <v>0</v>
      </c>
      <c r="L49" s="312"/>
    </row>
    <row r="50" spans="1:12" ht="16.5" customHeight="1">
      <c r="A50" s="398">
        <v>39</v>
      </c>
      <c r="B50" s="403" t="s">
        <v>36</v>
      </c>
      <c r="C50" s="488"/>
      <c r="D50" s="488"/>
      <c r="E50" s="443">
        <v>0</v>
      </c>
      <c r="F50" s="444">
        <v>0</v>
      </c>
      <c r="G50" s="445">
        <v>0</v>
      </c>
      <c r="H50" s="443">
        <v>0</v>
      </c>
      <c r="I50" s="456">
        <v>0</v>
      </c>
      <c r="J50" s="456">
        <v>0</v>
      </c>
      <c r="K50" s="456">
        <v>0</v>
      </c>
      <c r="L50" s="312"/>
    </row>
    <row r="51" spans="1:12" ht="16.5" customHeight="1">
      <c r="A51" s="398">
        <v>40</v>
      </c>
      <c r="B51" s="403" t="s">
        <v>37</v>
      </c>
      <c r="C51" s="488"/>
      <c r="D51" s="488"/>
      <c r="E51" s="443">
        <v>0</v>
      </c>
      <c r="F51" s="444">
        <v>0</v>
      </c>
      <c r="G51" s="445">
        <v>0</v>
      </c>
      <c r="H51" s="443">
        <v>0</v>
      </c>
      <c r="I51" s="456">
        <v>0</v>
      </c>
      <c r="J51" s="456">
        <v>0</v>
      </c>
      <c r="K51" s="456">
        <v>0</v>
      </c>
      <c r="L51" s="312"/>
    </row>
    <row r="52" spans="1:12" ht="16.5" customHeight="1">
      <c r="A52" s="398">
        <v>41</v>
      </c>
      <c r="B52" s="403" t="s">
        <v>38</v>
      </c>
      <c r="C52" s="488"/>
      <c r="D52" s="488"/>
      <c r="E52" s="443">
        <v>0</v>
      </c>
      <c r="F52" s="444">
        <v>0</v>
      </c>
      <c r="G52" s="292">
        <v>0</v>
      </c>
      <c r="H52" s="293">
        <v>0</v>
      </c>
      <c r="I52" s="456">
        <v>0</v>
      </c>
      <c r="J52" s="456">
        <v>0</v>
      </c>
      <c r="K52" s="456">
        <v>0</v>
      </c>
      <c r="L52" s="312"/>
    </row>
    <row r="53" spans="1:12" ht="16.5" customHeight="1">
      <c r="A53" s="398">
        <v>42</v>
      </c>
      <c r="B53" s="403" t="s">
        <v>39</v>
      </c>
      <c r="C53" s="488"/>
      <c r="D53" s="488"/>
      <c r="E53" s="443">
        <v>0</v>
      </c>
      <c r="F53" s="444">
        <v>0</v>
      </c>
      <c r="G53" s="445">
        <v>0</v>
      </c>
      <c r="H53" s="443">
        <v>0</v>
      </c>
      <c r="I53" s="456">
        <v>0</v>
      </c>
      <c r="J53" s="456">
        <v>0</v>
      </c>
      <c r="K53" s="456">
        <v>0</v>
      </c>
      <c r="L53" s="312"/>
    </row>
    <row r="54" spans="1:12" ht="16.5" customHeight="1">
      <c r="A54" s="398">
        <v>43</v>
      </c>
      <c r="B54" s="403" t="s">
        <v>180</v>
      </c>
      <c r="C54" s="488"/>
      <c r="D54" s="488"/>
      <c r="E54" s="443">
        <v>0</v>
      </c>
      <c r="F54" s="444">
        <v>0</v>
      </c>
      <c r="G54" s="445">
        <v>0</v>
      </c>
      <c r="H54" s="443">
        <v>0</v>
      </c>
      <c r="I54" s="456">
        <v>0</v>
      </c>
      <c r="J54" s="456">
        <v>0</v>
      </c>
      <c r="K54" s="456">
        <v>0</v>
      </c>
      <c r="L54" s="312"/>
    </row>
    <row r="55" spans="1:12" ht="16.5" customHeight="1">
      <c r="A55" s="398">
        <v>44</v>
      </c>
      <c r="B55" s="487"/>
      <c r="C55" s="405"/>
      <c r="D55" s="405"/>
      <c r="E55" s="443">
        <v>0</v>
      </c>
      <c r="F55" s="444">
        <v>0</v>
      </c>
      <c r="G55" s="445">
        <v>0</v>
      </c>
      <c r="H55" s="443">
        <v>0</v>
      </c>
      <c r="I55" s="456">
        <v>0</v>
      </c>
      <c r="J55" s="456">
        <v>0</v>
      </c>
      <c r="K55" s="456">
        <v>0</v>
      </c>
      <c r="L55" s="312"/>
    </row>
    <row r="56" spans="1:12" ht="16.5" customHeight="1" thickBot="1">
      <c r="A56" s="399">
        <v>45</v>
      </c>
      <c r="B56" s="390"/>
      <c r="C56" s="391"/>
      <c r="D56" s="391"/>
      <c r="E56" s="476">
        <v>0</v>
      </c>
      <c r="F56" s="477">
        <v>0</v>
      </c>
      <c r="G56" s="478">
        <v>0</v>
      </c>
      <c r="H56" s="476">
        <v>0</v>
      </c>
      <c r="I56" s="479">
        <v>0</v>
      </c>
      <c r="J56" s="479">
        <v>0</v>
      </c>
      <c r="K56" s="479">
        <v>0</v>
      </c>
      <c r="L56" s="312"/>
    </row>
    <row r="57" spans="1:12" ht="7.5" customHeight="1">
      <c r="A57" s="400"/>
      <c r="B57" s="409"/>
      <c r="C57" s="392"/>
      <c r="D57" s="392"/>
      <c r="E57" s="460"/>
      <c r="F57" s="461"/>
      <c r="G57" s="460"/>
      <c r="H57" s="460"/>
      <c r="I57" s="460"/>
      <c r="J57" s="460"/>
      <c r="K57" s="460"/>
      <c r="L57" s="312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1770.6499999999999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 t="s">
        <v>256</v>
      </c>
      <c r="F60" s="414" t="s">
        <v>40</v>
      </c>
      <c r="G60" s="491" t="s">
        <v>207</v>
      </c>
      <c r="H60" s="469"/>
      <c r="I60" s="312"/>
      <c r="J60" s="312"/>
      <c r="K60" s="312"/>
      <c r="L60" s="312"/>
    </row>
    <row r="61" spans="1:12" ht="18" customHeight="1">
      <c r="A61" s="376"/>
      <c r="B61" s="375"/>
      <c r="C61" s="375"/>
      <c r="D61" s="375"/>
      <c r="E61" s="375"/>
      <c r="F61" s="375"/>
      <c r="G61" s="312"/>
      <c r="H61" s="312"/>
      <c r="I61" s="312"/>
      <c r="J61" s="312"/>
      <c r="K61" s="312"/>
      <c r="L61" s="312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  <c r="I62" s="312"/>
      <c r="J62" s="312"/>
      <c r="K62" s="312"/>
      <c r="L62" s="312"/>
    </row>
    <row r="63" spans="1:12" ht="20.100000000000001" customHeight="1">
      <c r="A63" s="312"/>
      <c r="B63" s="312"/>
      <c r="C63" s="312"/>
      <c r="D63" s="472" t="s">
        <v>186</v>
      </c>
      <c r="E63" s="628" t="s">
        <v>187</v>
      </c>
      <c r="F63" s="629"/>
      <c r="G63" s="630" t="s">
        <v>188</v>
      </c>
      <c r="H63" s="631"/>
      <c r="I63" s="312"/>
      <c r="J63" s="312"/>
      <c r="K63" s="312"/>
      <c r="L63" s="312"/>
    </row>
  </sheetData>
  <mergeCells count="24">
    <mergeCell ref="E63:F63"/>
    <mergeCell ref="G63:H63"/>
    <mergeCell ref="E3:K3"/>
    <mergeCell ref="E4:K4"/>
    <mergeCell ref="E5:K5"/>
    <mergeCell ref="E8:G8"/>
    <mergeCell ref="H8:H10"/>
    <mergeCell ref="I8:K8"/>
    <mergeCell ref="F9:F10"/>
    <mergeCell ref="G9:G10"/>
    <mergeCell ref="I9:I10"/>
    <mergeCell ref="J9:J10"/>
    <mergeCell ref="K9:K10"/>
    <mergeCell ref="E62:F62"/>
    <mergeCell ref="G62:H62"/>
    <mergeCell ref="B8:D10"/>
    <mergeCell ref="B22:D22"/>
    <mergeCell ref="B23:D23"/>
    <mergeCell ref="B11:D11"/>
    <mergeCell ref="B12:B21"/>
    <mergeCell ref="C12:D12"/>
    <mergeCell ref="C14:D14"/>
    <mergeCell ref="C15:D15"/>
    <mergeCell ref="C16:D16"/>
  </mergeCells>
  <phoneticPr fontId="0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>
    <tabColor rgb="FF92D050"/>
  </sheetPr>
  <dimension ref="A1:M879"/>
  <sheetViews>
    <sheetView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3.28515625" style="376" customWidth="1"/>
    <col min="264" max="264" width="10.28515625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3.28515625" style="376" customWidth="1"/>
    <col min="520" max="520" width="10.28515625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3.28515625" style="376" customWidth="1"/>
    <col min="776" max="776" width="10.28515625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3.28515625" style="376" customWidth="1"/>
    <col min="1032" max="1032" width="10.28515625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3.28515625" style="376" customWidth="1"/>
    <col min="1288" max="1288" width="10.28515625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3.28515625" style="376" customWidth="1"/>
    <col min="1544" max="1544" width="10.28515625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3.28515625" style="376" customWidth="1"/>
    <col min="1800" max="1800" width="10.28515625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3.28515625" style="376" customWidth="1"/>
    <col min="2056" max="2056" width="10.28515625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3.28515625" style="376" customWidth="1"/>
    <col min="2312" max="2312" width="10.28515625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3.28515625" style="376" customWidth="1"/>
    <col min="2568" max="2568" width="10.28515625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3.28515625" style="376" customWidth="1"/>
    <col min="2824" max="2824" width="10.28515625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3.28515625" style="376" customWidth="1"/>
    <col min="3080" max="3080" width="10.28515625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3.28515625" style="376" customWidth="1"/>
    <col min="3336" max="3336" width="10.28515625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3.28515625" style="376" customWidth="1"/>
    <col min="3592" max="3592" width="10.28515625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3.28515625" style="376" customWidth="1"/>
    <col min="3848" max="3848" width="10.28515625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3.28515625" style="376" customWidth="1"/>
    <col min="4104" max="4104" width="10.28515625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3.28515625" style="376" customWidth="1"/>
    <col min="4360" max="4360" width="10.28515625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3.28515625" style="376" customWidth="1"/>
    <col min="4616" max="4616" width="10.28515625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3.28515625" style="376" customWidth="1"/>
    <col min="4872" max="4872" width="10.28515625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3.28515625" style="376" customWidth="1"/>
    <col min="5128" max="5128" width="10.28515625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3.28515625" style="376" customWidth="1"/>
    <col min="5384" max="5384" width="10.28515625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3.28515625" style="376" customWidth="1"/>
    <col min="5640" max="5640" width="10.28515625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3.28515625" style="376" customWidth="1"/>
    <col min="5896" max="5896" width="10.28515625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3.28515625" style="376" customWidth="1"/>
    <col min="6152" max="6152" width="10.28515625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3.28515625" style="376" customWidth="1"/>
    <col min="6408" max="6408" width="10.28515625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3.28515625" style="376" customWidth="1"/>
    <col min="6664" max="6664" width="10.28515625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3.28515625" style="376" customWidth="1"/>
    <col min="6920" max="6920" width="10.28515625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3.28515625" style="376" customWidth="1"/>
    <col min="7176" max="7176" width="10.28515625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3.28515625" style="376" customWidth="1"/>
    <col min="7432" max="7432" width="10.28515625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3.28515625" style="376" customWidth="1"/>
    <col min="7688" max="7688" width="10.28515625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3.28515625" style="376" customWidth="1"/>
    <col min="7944" max="7944" width="10.28515625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3.28515625" style="376" customWidth="1"/>
    <col min="8200" max="8200" width="10.28515625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3.28515625" style="376" customWidth="1"/>
    <col min="8456" max="8456" width="10.28515625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3.28515625" style="376" customWidth="1"/>
    <col min="8712" max="8712" width="10.28515625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3.28515625" style="376" customWidth="1"/>
    <col min="8968" max="8968" width="10.28515625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3.28515625" style="376" customWidth="1"/>
    <col min="9224" max="9224" width="10.28515625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3.28515625" style="376" customWidth="1"/>
    <col min="9480" max="9480" width="10.28515625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3.28515625" style="376" customWidth="1"/>
    <col min="9736" max="9736" width="10.28515625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3.28515625" style="376" customWidth="1"/>
    <col min="9992" max="9992" width="10.28515625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3.28515625" style="376" customWidth="1"/>
    <col min="10248" max="10248" width="10.28515625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3.28515625" style="376" customWidth="1"/>
    <col min="10504" max="10504" width="10.28515625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3.28515625" style="376" customWidth="1"/>
    <col min="10760" max="10760" width="10.28515625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3.28515625" style="376" customWidth="1"/>
    <col min="11016" max="11016" width="10.28515625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3.28515625" style="376" customWidth="1"/>
    <col min="11272" max="11272" width="10.28515625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3.28515625" style="376" customWidth="1"/>
    <col min="11528" max="11528" width="10.28515625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3.28515625" style="376" customWidth="1"/>
    <col min="11784" max="11784" width="10.28515625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3.28515625" style="376" customWidth="1"/>
    <col min="12040" max="12040" width="10.28515625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3.28515625" style="376" customWidth="1"/>
    <col min="12296" max="12296" width="10.28515625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3.28515625" style="376" customWidth="1"/>
    <col min="12552" max="12552" width="10.28515625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3.28515625" style="376" customWidth="1"/>
    <col min="12808" max="12808" width="10.28515625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3.28515625" style="376" customWidth="1"/>
    <col min="13064" max="13064" width="10.28515625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3.28515625" style="376" customWidth="1"/>
    <col min="13320" max="13320" width="10.28515625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3.28515625" style="376" customWidth="1"/>
    <col min="13576" max="13576" width="10.28515625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3.28515625" style="376" customWidth="1"/>
    <col min="13832" max="13832" width="10.28515625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3.28515625" style="376" customWidth="1"/>
    <col min="14088" max="14088" width="10.28515625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3.28515625" style="376" customWidth="1"/>
    <col min="14344" max="14344" width="10.28515625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3.28515625" style="376" customWidth="1"/>
    <col min="14600" max="14600" width="10.28515625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3.28515625" style="376" customWidth="1"/>
    <col min="14856" max="14856" width="10.28515625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3.28515625" style="376" customWidth="1"/>
    <col min="15112" max="15112" width="10.28515625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3.28515625" style="376" customWidth="1"/>
    <col min="15368" max="15368" width="10.28515625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3.28515625" style="376" customWidth="1"/>
    <col min="15624" max="15624" width="10.28515625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3.28515625" style="376" customWidth="1"/>
    <col min="15880" max="15880" width="10.28515625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3.28515625" style="376" customWidth="1"/>
    <col min="16136" max="16136" width="10.28515625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474" t="s">
        <v>123</v>
      </c>
      <c r="B3" s="377" t="s">
        <v>3</v>
      </c>
      <c r="C3" s="375"/>
      <c r="D3" s="417" t="s">
        <v>90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422"/>
      <c r="B6" s="375"/>
      <c r="C6" s="379"/>
      <c r="D6" s="423"/>
      <c r="F6" s="424"/>
      <c r="G6" s="415" t="s">
        <v>4</v>
      </c>
      <c r="H6" s="482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407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427"/>
    </row>
    <row r="10" spans="1:13" ht="47.25" customHeight="1" thickBot="1">
      <c r="A10" s="402"/>
      <c r="B10" s="654"/>
      <c r="C10" s="655"/>
      <c r="D10" s="655"/>
      <c r="E10" s="262" t="s">
        <v>103</v>
      </c>
      <c r="F10" s="665"/>
      <c r="G10" s="665"/>
      <c r="H10" s="660"/>
      <c r="I10" s="670"/>
      <c r="J10" s="670"/>
      <c r="K10" s="670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/>
      <c r="F12" s="430">
        <v>0.53</v>
      </c>
      <c r="G12" s="431"/>
      <c r="H12" s="429">
        <v>0.53</v>
      </c>
      <c r="I12" s="432"/>
      <c r="J12" s="432"/>
      <c r="K12" s="432"/>
    </row>
    <row r="13" spans="1:13" ht="16.5" customHeight="1">
      <c r="A13" s="398">
        <v>2</v>
      </c>
      <c r="B13" s="635"/>
      <c r="C13" s="433" t="s">
        <v>167</v>
      </c>
      <c r="D13" s="381"/>
      <c r="E13" s="434"/>
      <c r="F13" s="435">
        <v>0.53</v>
      </c>
      <c r="G13" s="436"/>
      <c r="H13" s="434">
        <v>0.53</v>
      </c>
      <c r="I13" s="437"/>
      <c r="J13" s="437"/>
      <c r="K13" s="437"/>
    </row>
    <row r="14" spans="1:13" ht="16.5" customHeight="1">
      <c r="A14" s="398">
        <v>3</v>
      </c>
      <c r="B14" s="635"/>
      <c r="C14" s="639" t="s">
        <v>168</v>
      </c>
      <c r="D14" s="640"/>
      <c r="E14" s="438"/>
      <c r="F14" s="439"/>
      <c r="G14" s="440"/>
      <c r="H14" s="441"/>
      <c r="I14" s="442"/>
      <c r="J14" s="442"/>
      <c r="K14" s="442"/>
    </row>
    <row r="15" spans="1:13" ht="16.5" customHeight="1">
      <c r="A15" s="398">
        <v>4</v>
      </c>
      <c r="B15" s="635"/>
      <c r="C15" s="641" t="s">
        <v>13</v>
      </c>
      <c r="D15" s="642"/>
      <c r="E15" s="443"/>
      <c r="F15" s="444">
        <v>6.89</v>
      </c>
      <c r="G15" s="445"/>
      <c r="H15" s="443">
        <v>6.89</v>
      </c>
      <c r="I15" s="446"/>
      <c r="J15" s="446"/>
      <c r="K15" s="446"/>
    </row>
    <row r="16" spans="1:13" ht="30.6" customHeight="1">
      <c r="A16" s="398">
        <v>5</v>
      </c>
      <c r="B16" s="635"/>
      <c r="C16" s="643" t="s">
        <v>169</v>
      </c>
      <c r="D16" s="644"/>
      <c r="E16" s="434"/>
      <c r="F16" s="435"/>
      <c r="G16" s="436"/>
      <c r="H16" s="434"/>
      <c r="I16" s="437"/>
      <c r="J16" s="437"/>
      <c r="K16" s="437"/>
    </row>
    <row r="17" spans="1:11" ht="16.5" customHeight="1">
      <c r="A17" s="398">
        <v>6</v>
      </c>
      <c r="B17" s="635"/>
      <c r="C17" s="433" t="s">
        <v>170</v>
      </c>
      <c r="D17" s="382"/>
      <c r="E17" s="447"/>
      <c r="F17" s="448">
        <v>6.89</v>
      </c>
      <c r="G17" s="449"/>
      <c r="H17" s="447">
        <v>6.89</v>
      </c>
      <c r="I17" s="450"/>
      <c r="J17" s="450"/>
      <c r="K17" s="450"/>
    </row>
    <row r="18" spans="1:11" ht="16.5" customHeight="1">
      <c r="A18" s="398">
        <v>7</v>
      </c>
      <c r="B18" s="635"/>
      <c r="C18" s="404" t="s">
        <v>14</v>
      </c>
      <c r="D18" s="488"/>
      <c r="E18" s="443"/>
      <c r="F18" s="444"/>
      <c r="G18" s="445"/>
      <c r="H18" s="451"/>
      <c r="I18" s="446"/>
      <c r="J18" s="446"/>
      <c r="K18" s="446"/>
    </row>
    <row r="19" spans="1:11" ht="16.5" customHeight="1">
      <c r="A19" s="398">
        <v>8</v>
      </c>
      <c r="B19" s="635"/>
      <c r="C19" s="404" t="s">
        <v>15</v>
      </c>
      <c r="D19" s="488"/>
      <c r="E19" s="443"/>
      <c r="F19" s="444"/>
      <c r="G19" s="445"/>
      <c r="H19" s="443"/>
      <c r="I19" s="446"/>
      <c r="J19" s="446"/>
      <c r="K19" s="446"/>
    </row>
    <row r="20" spans="1:11" ht="16.5" customHeight="1">
      <c r="A20" s="398">
        <v>9</v>
      </c>
      <c r="B20" s="635"/>
      <c r="C20" s="404" t="s">
        <v>16</v>
      </c>
      <c r="D20" s="488"/>
      <c r="E20" s="443"/>
      <c r="F20" s="444"/>
      <c r="G20" s="445"/>
      <c r="H20" s="443"/>
      <c r="I20" s="446"/>
      <c r="J20" s="446"/>
      <c r="K20" s="446"/>
    </row>
    <row r="21" spans="1:11" ht="16.5" customHeight="1">
      <c r="A21" s="398">
        <v>10</v>
      </c>
      <c r="B21" s="636"/>
      <c r="C21" s="404" t="s">
        <v>17</v>
      </c>
      <c r="D21" s="488"/>
      <c r="E21" s="443">
        <v>0</v>
      </c>
      <c r="F21" s="444">
        <v>2.1800000000000002</v>
      </c>
      <c r="G21" s="445">
        <v>0.86</v>
      </c>
      <c r="H21" s="443">
        <v>3.04</v>
      </c>
      <c r="I21" s="446"/>
      <c r="J21" s="446"/>
      <c r="K21" s="446"/>
    </row>
    <row r="22" spans="1:11" ht="16.5" customHeight="1">
      <c r="A22" s="398">
        <v>11</v>
      </c>
      <c r="B22" s="623" t="s">
        <v>171</v>
      </c>
      <c r="C22" s="624"/>
      <c r="D22" s="624"/>
      <c r="E22" s="452"/>
      <c r="F22" s="453"/>
      <c r="G22" s="454"/>
      <c r="H22" s="452"/>
      <c r="I22" s="455"/>
      <c r="J22" s="455"/>
      <c r="K22" s="455"/>
    </row>
    <row r="23" spans="1:11" ht="16.5" customHeight="1">
      <c r="A23" s="398">
        <v>12</v>
      </c>
      <c r="B23" s="625" t="s">
        <v>18</v>
      </c>
      <c r="C23" s="626"/>
      <c r="D23" s="626"/>
      <c r="E23" s="443"/>
      <c r="F23" s="443"/>
      <c r="G23" s="443"/>
      <c r="H23" s="443"/>
      <c r="I23" s="443"/>
      <c r="J23" s="443"/>
      <c r="K23" s="443"/>
    </row>
    <row r="24" spans="1:11" ht="16.5" customHeight="1">
      <c r="A24" s="398">
        <v>13</v>
      </c>
      <c r="B24" s="383"/>
      <c r="C24" s="384"/>
      <c r="D24" s="408" t="s">
        <v>172</v>
      </c>
      <c r="E24" s="434"/>
      <c r="F24" s="435"/>
      <c r="G24" s="436"/>
      <c r="H24" s="434"/>
      <c r="I24" s="457"/>
      <c r="J24" s="457"/>
      <c r="K24" s="457"/>
    </row>
    <row r="25" spans="1:11" ht="16.5" customHeight="1">
      <c r="A25" s="398">
        <v>14</v>
      </c>
      <c r="B25" s="385"/>
      <c r="D25" s="389" t="s">
        <v>173</v>
      </c>
      <c r="E25" s="447"/>
      <c r="F25" s="448"/>
      <c r="G25" s="449"/>
      <c r="H25" s="447"/>
      <c r="I25" s="458"/>
      <c r="J25" s="458"/>
      <c r="K25" s="458"/>
    </row>
    <row r="26" spans="1:11" ht="16.5" customHeight="1">
      <c r="A26" s="398">
        <v>15</v>
      </c>
      <c r="B26" s="386" t="s">
        <v>174</v>
      </c>
      <c r="C26" s="387"/>
      <c r="D26" s="387"/>
      <c r="E26" s="443"/>
      <c r="F26" s="444"/>
      <c r="G26" s="445"/>
      <c r="H26" s="443"/>
      <c r="I26" s="456"/>
      <c r="J26" s="456"/>
      <c r="K26" s="456"/>
    </row>
    <row r="27" spans="1:11" ht="16.5" customHeight="1">
      <c r="A27" s="398">
        <v>16</v>
      </c>
      <c r="B27" s="386" t="s">
        <v>19</v>
      </c>
      <c r="C27" s="387"/>
      <c r="D27" s="387"/>
      <c r="E27" s="443"/>
      <c r="F27" s="444"/>
      <c r="G27" s="445"/>
      <c r="H27" s="443"/>
      <c r="I27" s="456"/>
      <c r="J27" s="456"/>
      <c r="K27" s="456"/>
    </row>
    <row r="28" spans="1:11" ht="16.5" customHeight="1">
      <c r="A28" s="398">
        <v>17</v>
      </c>
      <c r="B28" s="403" t="s">
        <v>20</v>
      </c>
      <c r="C28" s="488"/>
      <c r="D28" s="488"/>
      <c r="E28" s="443"/>
      <c r="F28" s="444"/>
      <c r="G28" s="445"/>
      <c r="H28" s="443"/>
      <c r="I28" s="456"/>
      <c r="J28" s="456"/>
      <c r="K28" s="456"/>
    </row>
    <row r="29" spans="1:11" ht="16.5" customHeight="1">
      <c r="A29" s="398">
        <v>18</v>
      </c>
      <c r="B29" s="388" t="s">
        <v>175</v>
      </c>
      <c r="C29" s="389"/>
      <c r="D29" s="389"/>
      <c r="E29" s="443"/>
      <c r="F29" s="444"/>
      <c r="G29" s="445"/>
      <c r="H29" s="443"/>
      <c r="I29" s="456"/>
      <c r="J29" s="456"/>
      <c r="K29" s="456"/>
    </row>
    <row r="30" spans="1:11" ht="16.5" customHeight="1">
      <c r="A30" s="398">
        <v>19</v>
      </c>
      <c r="B30" s="403" t="s">
        <v>176</v>
      </c>
      <c r="C30" s="488"/>
      <c r="D30" s="488"/>
      <c r="E30" s="443"/>
      <c r="F30" s="444"/>
      <c r="G30" s="445"/>
      <c r="H30" s="443"/>
      <c r="I30" s="456"/>
      <c r="J30" s="456"/>
      <c r="K30" s="456"/>
    </row>
    <row r="31" spans="1:11" ht="16.5" customHeight="1">
      <c r="A31" s="398">
        <v>20</v>
      </c>
      <c r="B31" s="386" t="s">
        <v>21</v>
      </c>
      <c r="C31" s="387"/>
      <c r="D31" s="387"/>
      <c r="E31" s="443"/>
      <c r="F31" s="444"/>
      <c r="G31" s="445"/>
      <c r="H31" s="443"/>
      <c r="I31" s="456"/>
      <c r="J31" s="456"/>
      <c r="K31" s="456"/>
    </row>
    <row r="32" spans="1:11" ht="16.5" customHeight="1">
      <c r="A32" s="398">
        <v>21</v>
      </c>
      <c r="B32" s="403" t="s">
        <v>22</v>
      </c>
      <c r="C32" s="488"/>
      <c r="D32" s="488"/>
      <c r="E32" s="443"/>
      <c r="F32" s="444"/>
      <c r="G32" s="445"/>
      <c r="H32" s="443"/>
      <c r="I32" s="456"/>
      <c r="J32" s="456"/>
      <c r="K32" s="456"/>
    </row>
    <row r="33" spans="1:11" ht="16.5" customHeight="1">
      <c r="A33" s="398">
        <v>22</v>
      </c>
      <c r="B33" s="388" t="s">
        <v>177</v>
      </c>
      <c r="C33" s="389"/>
      <c r="D33" s="389"/>
      <c r="E33" s="443"/>
      <c r="F33" s="444"/>
      <c r="G33" s="445"/>
      <c r="H33" s="443"/>
      <c r="I33" s="456"/>
      <c r="J33" s="456"/>
      <c r="K33" s="456"/>
    </row>
    <row r="34" spans="1:11" ht="16.5" customHeight="1">
      <c r="A34" s="398">
        <v>23</v>
      </c>
      <c r="B34" s="403" t="s">
        <v>23</v>
      </c>
      <c r="C34" s="488"/>
      <c r="D34" s="488"/>
      <c r="E34" s="443"/>
      <c r="F34" s="444"/>
      <c r="G34" s="445"/>
      <c r="H34" s="443"/>
      <c r="I34" s="456"/>
      <c r="J34" s="456"/>
      <c r="K34" s="456"/>
    </row>
    <row r="35" spans="1:11" ht="16.5" customHeight="1">
      <c r="A35" s="398">
        <v>24</v>
      </c>
      <c r="B35" s="403" t="s">
        <v>24</v>
      </c>
      <c r="C35" s="488"/>
      <c r="D35" s="488"/>
      <c r="E35" s="443"/>
      <c r="F35" s="444"/>
      <c r="G35" s="445"/>
      <c r="H35" s="443"/>
      <c r="I35" s="456"/>
      <c r="J35" s="456"/>
      <c r="K35" s="456"/>
    </row>
    <row r="36" spans="1:11" ht="16.5" customHeight="1">
      <c r="A36" s="398">
        <v>25</v>
      </c>
      <c r="B36" s="403" t="s">
        <v>25</v>
      </c>
      <c r="C36" s="488"/>
      <c r="D36" s="488"/>
      <c r="E36" s="443"/>
      <c r="F36" s="444"/>
      <c r="G36" s="445"/>
      <c r="H36" s="443"/>
      <c r="I36" s="456"/>
      <c r="J36" s="456"/>
      <c r="K36" s="456"/>
    </row>
    <row r="37" spans="1:11" ht="16.5" customHeight="1">
      <c r="A37" s="398">
        <v>26</v>
      </c>
      <c r="B37" s="403" t="s">
        <v>26</v>
      </c>
      <c r="C37" s="488"/>
      <c r="D37" s="488"/>
      <c r="E37" s="443"/>
      <c r="F37" s="444"/>
      <c r="G37" s="445"/>
      <c r="H37" s="443"/>
      <c r="I37" s="456"/>
      <c r="J37" s="456"/>
      <c r="K37" s="456"/>
    </row>
    <row r="38" spans="1:11" ht="16.5" customHeight="1">
      <c r="A38" s="398">
        <v>27</v>
      </c>
      <c r="B38" s="403" t="s">
        <v>27</v>
      </c>
      <c r="C38" s="488"/>
      <c r="D38" s="488"/>
      <c r="E38" s="443"/>
      <c r="F38" s="444"/>
      <c r="G38" s="445"/>
      <c r="H38" s="443"/>
      <c r="I38" s="456"/>
      <c r="J38" s="456"/>
      <c r="K38" s="456"/>
    </row>
    <row r="39" spans="1:11" ht="16.5" customHeight="1">
      <c r="A39" s="398">
        <v>28</v>
      </c>
      <c r="B39" s="403" t="s">
        <v>28</v>
      </c>
      <c r="C39" s="488"/>
      <c r="D39" s="488"/>
      <c r="E39" s="443"/>
      <c r="F39" s="444"/>
      <c r="G39" s="445"/>
      <c r="H39" s="443"/>
      <c r="I39" s="456"/>
      <c r="J39" s="456"/>
      <c r="K39" s="456"/>
    </row>
    <row r="40" spans="1:11" ht="16.5" customHeight="1">
      <c r="A40" s="398">
        <v>29</v>
      </c>
      <c r="B40" s="403" t="s">
        <v>29</v>
      </c>
      <c r="C40" s="488"/>
      <c r="D40" s="488"/>
      <c r="E40" s="443"/>
      <c r="F40" s="444"/>
      <c r="G40" s="445"/>
      <c r="H40" s="443"/>
      <c r="I40" s="456"/>
      <c r="J40" s="456"/>
      <c r="K40" s="456"/>
    </row>
    <row r="41" spans="1:11" ht="16.5" customHeight="1">
      <c r="A41" s="398">
        <v>30</v>
      </c>
      <c r="B41" s="403" t="s">
        <v>30</v>
      </c>
      <c r="C41" s="488"/>
      <c r="D41" s="488"/>
      <c r="E41" s="443"/>
      <c r="F41" s="444"/>
      <c r="G41" s="445"/>
      <c r="H41" s="443"/>
      <c r="I41" s="456"/>
      <c r="J41" s="456"/>
      <c r="K41" s="456"/>
    </row>
    <row r="42" spans="1:11" ht="16.5" customHeight="1">
      <c r="A42" s="398">
        <v>31</v>
      </c>
      <c r="B42" s="403" t="s">
        <v>33</v>
      </c>
      <c r="C42" s="488"/>
      <c r="D42" s="488"/>
      <c r="E42" s="443"/>
      <c r="F42" s="444"/>
      <c r="G42" s="445"/>
      <c r="H42" s="443"/>
      <c r="I42" s="456"/>
      <c r="J42" s="456"/>
      <c r="K42" s="456"/>
    </row>
    <row r="43" spans="1:11" ht="16.5" customHeight="1">
      <c r="A43" s="398">
        <v>32</v>
      </c>
      <c r="B43" s="403" t="s">
        <v>32</v>
      </c>
      <c r="C43" s="488"/>
      <c r="D43" s="488"/>
      <c r="E43" s="443"/>
      <c r="F43" s="444"/>
      <c r="G43" s="445"/>
      <c r="H43" s="443"/>
      <c r="I43" s="456"/>
      <c r="J43" s="456"/>
      <c r="K43" s="456"/>
    </row>
    <row r="44" spans="1:11" ht="16.5" customHeight="1">
      <c r="A44" s="398">
        <v>33</v>
      </c>
      <c r="B44" s="403" t="s">
        <v>31</v>
      </c>
      <c r="C44" s="488"/>
      <c r="D44" s="488"/>
      <c r="E44" s="443"/>
      <c r="F44" s="444"/>
      <c r="G44" s="445"/>
      <c r="H44" s="443"/>
      <c r="I44" s="456"/>
      <c r="J44" s="456"/>
      <c r="K44" s="456"/>
    </row>
    <row r="45" spans="1:11" ht="16.5" customHeight="1">
      <c r="A45" s="398">
        <v>34</v>
      </c>
      <c r="B45" s="403" t="s">
        <v>178</v>
      </c>
      <c r="C45" s="488"/>
      <c r="D45" s="488"/>
      <c r="E45" s="443"/>
      <c r="F45" s="444"/>
      <c r="G45" s="445"/>
      <c r="H45" s="443"/>
      <c r="I45" s="456"/>
      <c r="J45" s="456"/>
      <c r="K45" s="456"/>
    </row>
    <row r="46" spans="1:11" ht="16.5" customHeight="1">
      <c r="A46" s="398">
        <v>35</v>
      </c>
      <c r="B46" s="403" t="s">
        <v>179</v>
      </c>
      <c r="C46" s="488"/>
      <c r="D46" s="488"/>
      <c r="E46" s="443"/>
      <c r="F46" s="444"/>
      <c r="G46" s="445"/>
      <c r="H46" s="443"/>
      <c r="I46" s="456"/>
      <c r="J46" s="456"/>
      <c r="K46" s="456"/>
    </row>
    <row r="47" spans="1:11" ht="16.5" customHeight="1">
      <c r="A47" s="398">
        <v>36</v>
      </c>
      <c r="B47" s="403" t="s">
        <v>154</v>
      </c>
      <c r="C47" s="488"/>
      <c r="D47" s="488"/>
      <c r="E47" s="443"/>
      <c r="F47" s="444"/>
      <c r="G47" s="445"/>
      <c r="H47" s="451"/>
      <c r="I47" s="456"/>
      <c r="J47" s="456"/>
      <c r="K47" s="456"/>
    </row>
    <row r="48" spans="1:11" ht="16.5" customHeight="1">
      <c r="A48" s="398">
        <v>37</v>
      </c>
      <c r="B48" s="403" t="s">
        <v>34</v>
      </c>
      <c r="C48" s="488"/>
      <c r="D48" s="488"/>
      <c r="E48" s="443"/>
      <c r="F48" s="444"/>
      <c r="G48" s="445"/>
      <c r="H48" s="459"/>
      <c r="I48" s="456"/>
      <c r="J48" s="456"/>
      <c r="K48" s="456"/>
    </row>
    <row r="49" spans="1:12" ht="16.5" customHeight="1">
      <c r="A49" s="398">
        <v>38</v>
      </c>
      <c r="B49" s="403" t="s">
        <v>35</v>
      </c>
      <c r="C49" s="488"/>
      <c r="D49" s="488"/>
      <c r="E49" s="443"/>
      <c r="F49" s="444"/>
      <c r="G49" s="445"/>
      <c r="H49" s="443"/>
      <c r="I49" s="456"/>
      <c r="J49" s="456"/>
      <c r="K49" s="456"/>
    </row>
    <row r="50" spans="1:12" ht="16.5" customHeight="1">
      <c r="A50" s="398">
        <v>39</v>
      </c>
      <c r="B50" s="403" t="s">
        <v>36</v>
      </c>
      <c r="C50" s="488"/>
      <c r="D50" s="488"/>
      <c r="E50" s="443"/>
      <c r="F50" s="444"/>
      <c r="G50" s="445"/>
      <c r="H50" s="443"/>
      <c r="I50" s="456"/>
      <c r="J50" s="456"/>
      <c r="K50" s="456"/>
    </row>
    <row r="51" spans="1:12" ht="16.5" customHeight="1">
      <c r="A51" s="398">
        <v>40</v>
      </c>
      <c r="B51" s="403" t="s">
        <v>37</v>
      </c>
      <c r="C51" s="488"/>
      <c r="D51" s="488"/>
      <c r="E51" s="443"/>
      <c r="F51" s="444"/>
      <c r="G51" s="445"/>
      <c r="H51" s="443"/>
      <c r="I51" s="456"/>
      <c r="J51" s="456"/>
      <c r="K51" s="456"/>
    </row>
    <row r="52" spans="1:12" ht="16.5" customHeight="1">
      <c r="A52" s="398">
        <v>41</v>
      </c>
      <c r="B52" s="403" t="s">
        <v>38</v>
      </c>
      <c r="C52" s="488"/>
      <c r="D52" s="488"/>
      <c r="E52" s="443"/>
      <c r="F52" s="444"/>
      <c r="G52" s="445"/>
      <c r="H52" s="443"/>
      <c r="I52" s="456"/>
      <c r="J52" s="456"/>
      <c r="K52" s="456"/>
    </row>
    <row r="53" spans="1:12" ht="16.5" customHeight="1">
      <c r="A53" s="398">
        <v>42</v>
      </c>
      <c r="B53" s="403" t="s">
        <v>39</v>
      </c>
      <c r="C53" s="488"/>
      <c r="D53" s="488"/>
      <c r="E53" s="443"/>
      <c r="F53" s="444"/>
      <c r="G53" s="445"/>
      <c r="H53" s="443"/>
      <c r="I53" s="456"/>
      <c r="J53" s="456"/>
      <c r="K53" s="456"/>
    </row>
    <row r="54" spans="1:12" ht="16.5" customHeight="1">
      <c r="A54" s="398">
        <v>43</v>
      </c>
      <c r="B54" s="403" t="s">
        <v>180</v>
      </c>
      <c r="C54" s="488"/>
      <c r="D54" s="488"/>
      <c r="E54" s="443"/>
      <c r="F54" s="444"/>
      <c r="G54" s="445"/>
      <c r="H54" s="443"/>
      <c r="I54" s="456"/>
      <c r="J54" s="456"/>
      <c r="K54" s="456"/>
    </row>
    <row r="55" spans="1:12" ht="16.5" customHeight="1">
      <c r="A55" s="398">
        <v>44</v>
      </c>
      <c r="B55" s="585" t="s">
        <v>212</v>
      </c>
      <c r="C55" s="405"/>
      <c r="D55" s="405"/>
      <c r="E55" s="443"/>
      <c r="F55" s="444"/>
      <c r="G55" s="445"/>
      <c r="H55" s="443"/>
      <c r="I55" s="456"/>
      <c r="J55" s="456"/>
      <c r="K55" s="456"/>
    </row>
    <row r="56" spans="1:12" ht="16.5" customHeight="1" thickBot="1">
      <c r="A56" s="399">
        <v>45</v>
      </c>
      <c r="B56" s="390"/>
      <c r="C56" s="391"/>
      <c r="D56" s="391"/>
      <c r="E56" s="476"/>
      <c r="F56" s="477"/>
      <c r="G56" s="478"/>
      <c r="H56" s="476"/>
      <c r="I56" s="479"/>
      <c r="J56" s="479"/>
      <c r="K56" s="479"/>
    </row>
    <row r="57" spans="1:12" ht="7.5" customHeight="1">
      <c r="A57" s="400"/>
      <c r="B57" s="409"/>
      <c r="C57" s="392"/>
      <c r="D57" s="392"/>
      <c r="E57" s="583"/>
      <c r="F57" s="583"/>
      <c r="G57" s="583"/>
      <c r="H57" s="583"/>
      <c r="I57" s="583"/>
      <c r="J57" s="583"/>
      <c r="K57" s="583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10.459999999999999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 t="s">
        <v>265</v>
      </c>
      <c r="F60" s="414" t="s">
        <v>40</v>
      </c>
      <c r="G60" s="491" t="s">
        <v>266</v>
      </c>
      <c r="H60" s="469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30" t="s">
        <v>188</v>
      </c>
      <c r="H63" s="631"/>
    </row>
    <row r="65" spans="1:1" ht="20.100000000000001" customHeight="1">
      <c r="A65" s="376"/>
    </row>
    <row r="66" spans="1:1" ht="20.100000000000001" customHeight="1">
      <c r="A66" s="376"/>
    </row>
    <row r="67" spans="1:1" ht="20.100000000000001" customHeight="1">
      <c r="A67" s="376"/>
    </row>
    <row r="68" spans="1:1" ht="20.100000000000001" customHeight="1">
      <c r="A68" s="376"/>
    </row>
    <row r="69" spans="1:1" ht="20.100000000000001" customHeight="1">
      <c r="A69" s="376"/>
    </row>
    <row r="70" spans="1:1" ht="20.100000000000001" customHeight="1">
      <c r="A70" s="376"/>
    </row>
    <row r="71" spans="1:1" ht="20.100000000000001" customHeight="1">
      <c r="A71" s="376"/>
    </row>
    <row r="72" spans="1:1" ht="20.100000000000001" customHeight="1">
      <c r="A72" s="376"/>
    </row>
    <row r="73" spans="1:1" ht="20.100000000000001" customHeight="1">
      <c r="A73" s="376"/>
    </row>
    <row r="74" spans="1:1" ht="20.100000000000001" customHeight="1">
      <c r="A74" s="376"/>
    </row>
    <row r="75" spans="1:1" ht="20.100000000000001" customHeight="1">
      <c r="A75" s="376"/>
    </row>
    <row r="76" spans="1:1" ht="20.100000000000001" customHeight="1">
      <c r="A76" s="376"/>
    </row>
    <row r="77" spans="1:1" ht="20.100000000000001" customHeight="1">
      <c r="A77" s="376"/>
    </row>
    <row r="78" spans="1:1" ht="20.100000000000001" customHeight="1">
      <c r="A78" s="376"/>
    </row>
    <row r="79" spans="1:1" ht="20.100000000000001" customHeight="1">
      <c r="A79" s="376"/>
    </row>
    <row r="80" spans="1:1" ht="20.100000000000001" customHeight="1">
      <c r="A80" s="376"/>
    </row>
    <row r="81" spans="1:1" ht="20.100000000000001" customHeight="1">
      <c r="A81" s="376"/>
    </row>
    <row r="82" spans="1:1" ht="20.100000000000001" customHeight="1">
      <c r="A82" s="376"/>
    </row>
    <row r="83" spans="1:1" ht="20.100000000000001" customHeight="1">
      <c r="A83" s="376"/>
    </row>
    <row r="84" spans="1:1" ht="20.100000000000001" customHeight="1">
      <c r="A84" s="376"/>
    </row>
    <row r="85" spans="1:1" ht="20.100000000000001" customHeight="1">
      <c r="A85" s="376"/>
    </row>
    <row r="86" spans="1:1" ht="20.100000000000001" customHeight="1">
      <c r="A86" s="376"/>
    </row>
    <row r="87" spans="1:1" ht="20.100000000000001" customHeight="1">
      <c r="A87" s="376"/>
    </row>
    <row r="88" spans="1:1" ht="20.100000000000001" customHeight="1">
      <c r="A88" s="376"/>
    </row>
    <row r="89" spans="1:1" ht="20.100000000000001" customHeight="1">
      <c r="A89" s="376"/>
    </row>
    <row r="90" spans="1:1" ht="20.100000000000001" customHeight="1">
      <c r="A90" s="376"/>
    </row>
    <row r="91" spans="1:1" ht="20.100000000000001" customHeight="1">
      <c r="A91" s="376"/>
    </row>
    <row r="92" spans="1:1" ht="20.100000000000001" customHeight="1">
      <c r="A92" s="376"/>
    </row>
    <row r="93" spans="1:1" ht="20.100000000000001" customHeight="1">
      <c r="A93" s="376"/>
    </row>
    <row r="94" spans="1:1" ht="20.100000000000001" customHeight="1">
      <c r="A94" s="376"/>
    </row>
    <row r="95" spans="1:1" ht="20.100000000000001" customHeight="1">
      <c r="A95" s="376"/>
    </row>
    <row r="96" spans="1:1" ht="20.100000000000001" customHeight="1">
      <c r="A96" s="376"/>
    </row>
    <row r="97" spans="1:1" ht="20.100000000000001" customHeight="1">
      <c r="A97" s="376"/>
    </row>
    <row r="98" spans="1:1" ht="20.100000000000001" customHeight="1">
      <c r="A98" s="376"/>
    </row>
    <row r="99" spans="1:1" ht="20.100000000000001" customHeight="1">
      <c r="A99" s="376"/>
    </row>
    <row r="100" spans="1:1" ht="20.100000000000001" customHeight="1">
      <c r="A100" s="376"/>
    </row>
    <row r="101" spans="1:1" ht="20.100000000000001" customHeight="1">
      <c r="A101" s="376"/>
    </row>
    <row r="102" spans="1:1" ht="20.100000000000001" customHeight="1">
      <c r="A102" s="376"/>
    </row>
    <row r="103" spans="1:1" ht="20.100000000000001" customHeight="1">
      <c r="A103" s="376"/>
    </row>
    <row r="104" spans="1:1" ht="20.100000000000001" customHeight="1">
      <c r="A104" s="376"/>
    </row>
    <row r="105" spans="1:1" ht="20.100000000000001" customHeight="1">
      <c r="A105" s="376"/>
    </row>
    <row r="106" spans="1:1" ht="20.100000000000001" customHeight="1">
      <c r="A106" s="376"/>
    </row>
    <row r="107" spans="1:1" ht="20.100000000000001" customHeight="1">
      <c r="A107" s="376"/>
    </row>
    <row r="108" spans="1:1" ht="20.100000000000001" customHeight="1">
      <c r="A108" s="376"/>
    </row>
    <row r="109" spans="1:1" ht="20.100000000000001" customHeight="1">
      <c r="A109" s="376"/>
    </row>
    <row r="110" spans="1:1" ht="20.100000000000001" customHeight="1">
      <c r="A110" s="376"/>
    </row>
    <row r="111" spans="1:1" ht="20.100000000000001" customHeight="1">
      <c r="A111" s="376"/>
    </row>
    <row r="112" spans="1:1" ht="20.100000000000001" customHeight="1">
      <c r="A112" s="376"/>
    </row>
    <row r="113" spans="1:1" ht="20.100000000000001" customHeight="1">
      <c r="A113" s="376"/>
    </row>
    <row r="114" spans="1:1" ht="20.100000000000001" customHeight="1">
      <c r="A114" s="376"/>
    </row>
    <row r="115" spans="1:1" ht="20.100000000000001" customHeight="1">
      <c r="A115" s="376"/>
    </row>
    <row r="116" spans="1:1" ht="20.100000000000001" customHeight="1">
      <c r="A116" s="376"/>
    </row>
    <row r="117" spans="1:1" ht="20.100000000000001" customHeight="1">
      <c r="A117" s="376"/>
    </row>
    <row r="118" spans="1:1" ht="20.100000000000001" customHeight="1">
      <c r="A118" s="376"/>
    </row>
    <row r="119" spans="1:1" ht="20.100000000000001" customHeight="1">
      <c r="A119" s="376"/>
    </row>
    <row r="120" spans="1:1" ht="20.100000000000001" customHeight="1">
      <c r="A120" s="376"/>
    </row>
    <row r="121" spans="1:1" ht="20.100000000000001" customHeight="1">
      <c r="A121" s="376"/>
    </row>
    <row r="122" spans="1:1" ht="20.100000000000001" customHeight="1">
      <c r="A122" s="376"/>
    </row>
    <row r="123" spans="1:1" ht="20.100000000000001" customHeight="1">
      <c r="A123" s="376"/>
    </row>
    <row r="124" spans="1:1" ht="20.100000000000001" customHeight="1">
      <c r="A124" s="376"/>
    </row>
    <row r="125" spans="1:1" ht="20.100000000000001" customHeight="1">
      <c r="A125" s="376"/>
    </row>
    <row r="126" spans="1:1" ht="20.100000000000001" customHeight="1">
      <c r="A126" s="376"/>
    </row>
    <row r="127" spans="1:1" ht="20.100000000000001" customHeight="1">
      <c r="A127" s="376"/>
    </row>
    <row r="128" spans="1:1" ht="20.100000000000001" customHeight="1">
      <c r="A128" s="376"/>
    </row>
    <row r="129" spans="1:1" ht="20.100000000000001" customHeight="1">
      <c r="A129" s="376"/>
    </row>
    <row r="130" spans="1:1" ht="20.100000000000001" customHeight="1">
      <c r="A130" s="376"/>
    </row>
    <row r="131" spans="1:1" ht="20.100000000000001" customHeight="1">
      <c r="A131" s="376"/>
    </row>
    <row r="132" spans="1:1" ht="20.100000000000001" customHeight="1">
      <c r="A132" s="376"/>
    </row>
    <row r="133" spans="1:1" ht="20.100000000000001" customHeight="1">
      <c r="A133" s="376"/>
    </row>
    <row r="134" spans="1:1" ht="20.100000000000001" customHeight="1">
      <c r="A134" s="376"/>
    </row>
    <row r="135" spans="1:1" ht="20.100000000000001" customHeight="1">
      <c r="A135" s="376"/>
    </row>
    <row r="136" spans="1:1" ht="20.100000000000001" customHeight="1">
      <c r="A136" s="376"/>
    </row>
    <row r="137" spans="1:1" ht="20.100000000000001" customHeight="1">
      <c r="A137" s="376"/>
    </row>
    <row r="138" spans="1:1" ht="20.100000000000001" customHeight="1">
      <c r="A138" s="376"/>
    </row>
    <row r="139" spans="1:1" ht="20.100000000000001" customHeight="1">
      <c r="A139" s="376"/>
    </row>
    <row r="140" spans="1:1" ht="20.100000000000001" customHeight="1">
      <c r="A140" s="376"/>
    </row>
    <row r="141" spans="1:1" ht="20.100000000000001" customHeight="1">
      <c r="A141" s="376"/>
    </row>
    <row r="142" spans="1:1" ht="20.100000000000001" customHeight="1">
      <c r="A142" s="376"/>
    </row>
    <row r="143" spans="1:1" ht="20.100000000000001" customHeight="1">
      <c r="A143" s="376"/>
    </row>
    <row r="144" spans="1:1" ht="20.100000000000001" customHeight="1">
      <c r="A144" s="376"/>
    </row>
    <row r="145" spans="1:1" ht="20.100000000000001" customHeight="1">
      <c r="A145" s="376"/>
    </row>
    <row r="146" spans="1:1" ht="20.100000000000001" customHeight="1">
      <c r="A146" s="376"/>
    </row>
    <row r="147" spans="1:1" ht="20.100000000000001" customHeight="1">
      <c r="A147" s="376"/>
    </row>
    <row r="148" spans="1:1" ht="20.100000000000001" customHeight="1">
      <c r="A148" s="376"/>
    </row>
    <row r="149" spans="1:1" ht="20.100000000000001" customHeight="1">
      <c r="A149" s="376"/>
    </row>
    <row r="150" spans="1:1" ht="20.100000000000001" customHeight="1">
      <c r="A150" s="376"/>
    </row>
    <row r="151" spans="1:1" ht="20.100000000000001" customHeight="1">
      <c r="A151" s="376"/>
    </row>
    <row r="152" spans="1:1" ht="20.100000000000001" customHeight="1">
      <c r="A152" s="376"/>
    </row>
    <row r="153" spans="1:1" ht="20.100000000000001" customHeight="1">
      <c r="A153" s="376"/>
    </row>
    <row r="154" spans="1:1" ht="20.100000000000001" customHeight="1">
      <c r="A154" s="376"/>
    </row>
    <row r="155" spans="1:1" ht="20.100000000000001" customHeight="1">
      <c r="A155" s="376"/>
    </row>
    <row r="156" spans="1:1" ht="20.100000000000001" customHeight="1">
      <c r="A156" s="376"/>
    </row>
    <row r="157" spans="1:1" ht="20.100000000000001" customHeight="1">
      <c r="A157" s="376"/>
    </row>
    <row r="158" spans="1:1" ht="20.100000000000001" customHeight="1">
      <c r="A158" s="376"/>
    </row>
    <row r="159" spans="1:1" ht="20.100000000000001" customHeight="1">
      <c r="A159" s="376"/>
    </row>
    <row r="160" spans="1:1" ht="20.100000000000001" customHeight="1">
      <c r="A160" s="376"/>
    </row>
    <row r="161" spans="1:1" ht="20.100000000000001" customHeight="1">
      <c r="A161" s="376"/>
    </row>
    <row r="162" spans="1:1" ht="20.100000000000001" customHeight="1">
      <c r="A162" s="376"/>
    </row>
    <row r="163" spans="1:1" ht="20.100000000000001" customHeight="1">
      <c r="A163" s="376"/>
    </row>
    <row r="164" spans="1:1" ht="20.100000000000001" customHeight="1">
      <c r="A164" s="376"/>
    </row>
    <row r="165" spans="1:1" ht="20.100000000000001" customHeight="1">
      <c r="A165" s="376"/>
    </row>
    <row r="166" spans="1:1" ht="20.100000000000001" customHeight="1">
      <c r="A166" s="376"/>
    </row>
    <row r="167" spans="1:1" ht="20.100000000000001" customHeight="1">
      <c r="A167" s="376"/>
    </row>
    <row r="168" spans="1:1" ht="20.100000000000001" customHeight="1">
      <c r="A168" s="376"/>
    </row>
    <row r="169" spans="1:1" ht="20.100000000000001" customHeight="1">
      <c r="A169" s="376"/>
    </row>
    <row r="170" spans="1:1" ht="20.100000000000001" customHeight="1">
      <c r="A170" s="376"/>
    </row>
    <row r="171" spans="1:1" ht="20.100000000000001" customHeight="1">
      <c r="A171" s="376"/>
    </row>
    <row r="172" spans="1:1" ht="20.100000000000001" customHeight="1">
      <c r="A172" s="376"/>
    </row>
    <row r="173" spans="1:1" ht="20.100000000000001" customHeight="1">
      <c r="A173" s="376"/>
    </row>
    <row r="174" spans="1:1" ht="20.100000000000001" customHeight="1">
      <c r="A174" s="376"/>
    </row>
    <row r="175" spans="1:1" ht="20.100000000000001" customHeight="1">
      <c r="A175" s="376"/>
    </row>
    <row r="176" spans="1:1" ht="20.100000000000001" customHeight="1">
      <c r="A176" s="376"/>
    </row>
    <row r="177" spans="1:1" ht="20.100000000000001" customHeight="1">
      <c r="A177" s="376"/>
    </row>
    <row r="178" spans="1:1" ht="20.100000000000001" customHeight="1">
      <c r="A178" s="376"/>
    </row>
    <row r="179" spans="1:1" ht="20.100000000000001" customHeight="1">
      <c r="A179" s="376"/>
    </row>
    <row r="180" spans="1:1" ht="20.100000000000001" customHeight="1">
      <c r="A180" s="376"/>
    </row>
    <row r="181" spans="1:1" ht="20.100000000000001" customHeight="1">
      <c r="A181" s="376"/>
    </row>
    <row r="182" spans="1:1" ht="20.100000000000001" customHeight="1">
      <c r="A182" s="376"/>
    </row>
    <row r="183" spans="1:1" ht="20.100000000000001" customHeight="1">
      <c r="A183" s="376"/>
    </row>
    <row r="184" spans="1:1" ht="20.100000000000001" customHeight="1">
      <c r="A184" s="376"/>
    </row>
    <row r="185" spans="1:1" ht="20.100000000000001" customHeight="1">
      <c r="A185" s="376"/>
    </row>
    <row r="186" spans="1:1" ht="20.100000000000001" customHeight="1">
      <c r="A186" s="376"/>
    </row>
    <row r="187" spans="1:1" ht="20.100000000000001" customHeight="1">
      <c r="A187" s="376"/>
    </row>
    <row r="188" spans="1:1" ht="20.100000000000001" customHeight="1">
      <c r="A188" s="376"/>
    </row>
    <row r="189" spans="1:1" ht="20.100000000000001" customHeight="1">
      <c r="A189" s="376"/>
    </row>
    <row r="190" spans="1:1" ht="20.100000000000001" customHeight="1">
      <c r="A190" s="376"/>
    </row>
    <row r="191" spans="1:1" ht="20.100000000000001" customHeight="1">
      <c r="A191" s="376"/>
    </row>
    <row r="192" spans="1:1" ht="20.100000000000001" customHeight="1">
      <c r="A192" s="376"/>
    </row>
    <row r="193" spans="1:1" ht="20.100000000000001" customHeight="1">
      <c r="A193" s="376"/>
    </row>
    <row r="194" spans="1:1" ht="20.100000000000001" customHeight="1">
      <c r="A194" s="376"/>
    </row>
    <row r="195" spans="1:1" ht="20.100000000000001" customHeight="1">
      <c r="A195" s="376"/>
    </row>
    <row r="196" spans="1:1" ht="20.100000000000001" customHeight="1">
      <c r="A196" s="376"/>
    </row>
    <row r="197" spans="1:1" ht="20.100000000000001" customHeight="1">
      <c r="A197" s="376"/>
    </row>
    <row r="198" spans="1:1" ht="20.100000000000001" customHeight="1">
      <c r="A198" s="376"/>
    </row>
    <row r="199" spans="1:1" ht="20.100000000000001" customHeight="1">
      <c r="A199" s="376"/>
    </row>
    <row r="200" spans="1:1" ht="20.100000000000001" customHeight="1">
      <c r="A200" s="376"/>
    </row>
    <row r="201" spans="1:1" ht="20.100000000000001" customHeight="1">
      <c r="A201" s="376"/>
    </row>
    <row r="202" spans="1:1" ht="20.100000000000001" customHeight="1">
      <c r="A202" s="376"/>
    </row>
    <row r="203" spans="1:1" ht="20.100000000000001" customHeight="1">
      <c r="A203" s="376"/>
    </row>
    <row r="204" spans="1:1" ht="20.100000000000001" customHeight="1">
      <c r="A204" s="376"/>
    </row>
    <row r="205" spans="1:1" ht="20.100000000000001" customHeight="1">
      <c r="A205" s="376"/>
    </row>
    <row r="206" spans="1:1" ht="20.100000000000001" customHeight="1">
      <c r="A206" s="376"/>
    </row>
    <row r="207" spans="1:1" ht="20.100000000000001" customHeight="1">
      <c r="A207" s="376"/>
    </row>
    <row r="208" spans="1:1" ht="20.100000000000001" customHeight="1">
      <c r="A208" s="376"/>
    </row>
    <row r="209" spans="1:1" ht="20.100000000000001" customHeight="1">
      <c r="A209" s="376"/>
    </row>
    <row r="210" spans="1:1" ht="20.100000000000001" customHeight="1">
      <c r="A210" s="376"/>
    </row>
    <row r="211" spans="1:1" ht="20.100000000000001" customHeight="1">
      <c r="A211" s="376"/>
    </row>
    <row r="212" spans="1:1" ht="20.100000000000001" customHeight="1">
      <c r="A212" s="376"/>
    </row>
    <row r="213" spans="1:1" ht="20.100000000000001" customHeight="1">
      <c r="A213" s="376"/>
    </row>
    <row r="214" spans="1:1" ht="20.100000000000001" customHeight="1">
      <c r="A214" s="376"/>
    </row>
    <row r="215" spans="1:1" ht="20.100000000000001" customHeight="1">
      <c r="A215" s="376"/>
    </row>
    <row r="216" spans="1:1" ht="20.100000000000001" customHeight="1">
      <c r="A216" s="376"/>
    </row>
    <row r="217" spans="1:1" ht="20.100000000000001" customHeight="1">
      <c r="A217" s="376"/>
    </row>
    <row r="218" spans="1:1" ht="20.100000000000001" customHeight="1">
      <c r="A218" s="376"/>
    </row>
    <row r="219" spans="1:1" ht="20.100000000000001" customHeight="1">
      <c r="A219" s="376"/>
    </row>
    <row r="220" spans="1:1" ht="20.100000000000001" customHeight="1">
      <c r="A220" s="376"/>
    </row>
    <row r="221" spans="1:1" ht="20.100000000000001" customHeight="1">
      <c r="A221" s="376"/>
    </row>
    <row r="222" spans="1:1" ht="20.100000000000001" customHeight="1">
      <c r="A222" s="376"/>
    </row>
    <row r="223" spans="1:1" ht="20.100000000000001" customHeight="1">
      <c r="A223" s="376"/>
    </row>
    <row r="224" spans="1:1" ht="20.100000000000001" customHeight="1">
      <c r="A224" s="376"/>
    </row>
    <row r="225" spans="1:1" ht="20.100000000000001" customHeight="1">
      <c r="A225" s="376"/>
    </row>
    <row r="226" spans="1:1" ht="20.100000000000001" customHeight="1">
      <c r="A226" s="376"/>
    </row>
    <row r="227" spans="1:1" ht="20.100000000000001" customHeight="1">
      <c r="A227" s="376"/>
    </row>
    <row r="228" spans="1:1" ht="20.100000000000001" customHeight="1">
      <c r="A228" s="376"/>
    </row>
    <row r="229" spans="1:1" ht="20.100000000000001" customHeight="1">
      <c r="A229" s="376"/>
    </row>
    <row r="230" spans="1:1" ht="20.100000000000001" customHeight="1">
      <c r="A230" s="376"/>
    </row>
    <row r="231" spans="1:1" ht="20.100000000000001" customHeight="1">
      <c r="A231" s="376"/>
    </row>
    <row r="232" spans="1:1" ht="20.100000000000001" customHeight="1">
      <c r="A232" s="376"/>
    </row>
    <row r="233" spans="1:1" ht="20.100000000000001" customHeight="1">
      <c r="A233" s="376"/>
    </row>
    <row r="234" spans="1:1" ht="20.100000000000001" customHeight="1">
      <c r="A234" s="376"/>
    </row>
    <row r="235" spans="1:1" ht="20.100000000000001" customHeight="1">
      <c r="A235" s="376"/>
    </row>
    <row r="236" spans="1:1" ht="20.100000000000001" customHeight="1">
      <c r="A236" s="376"/>
    </row>
    <row r="237" spans="1:1" ht="20.100000000000001" customHeight="1">
      <c r="A237" s="376"/>
    </row>
    <row r="238" spans="1:1" ht="20.100000000000001" customHeight="1">
      <c r="A238" s="376"/>
    </row>
    <row r="239" spans="1:1" ht="20.100000000000001" customHeight="1">
      <c r="A239" s="376"/>
    </row>
    <row r="240" spans="1:1" ht="20.100000000000001" customHeight="1">
      <c r="A240" s="376"/>
    </row>
    <row r="241" spans="1:1" ht="20.100000000000001" customHeight="1">
      <c r="A241" s="376"/>
    </row>
    <row r="242" spans="1:1" ht="20.100000000000001" customHeight="1">
      <c r="A242" s="376"/>
    </row>
    <row r="243" spans="1:1" ht="20.100000000000001" customHeight="1">
      <c r="A243" s="376"/>
    </row>
    <row r="244" spans="1:1" ht="20.100000000000001" customHeight="1">
      <c r="A244" s="376"/>
    </row>
    <row r="245" spans="1:1" ht="20.100000000000001" customHeight="1">
      <c r="A245" s="376"/>
    </row>
    <row r="246" spans="1:1" ht="20.100000000000001" customHeight="1">
      <c r="A246" s="376"/>
    </row>
    <row r="247" spans="1:1" ht="20.100000000000001" customHeight="1">
      <c r="A247" s="376"/>
    </row>
    <row r="248" spans="1:1" ht="20.100000000000001" customHeight="1">
      <c r="A248" s="376"/>
    </row>
    <row r="249" spans="1:1" ht="20.100000000000001" customHeight="1">
      <c r="A249" s="376"/>
    </row>
    <row r="250" spans="1:1" ht="20.100000000000001" customHeight="1">
      <c r="A250" s="376"/>
    </row>
    <row r="251" spans="1:1" ht="20.100000000000001" customHeight="1">
      <c r="A251" s="376"/>
    </row>
    <row r="252" spans="1:1" ht="20.100000000000001" customHeight="1">
      <c r="A252" s="376"/>
    </row>
    <row r="253" spans="1:1" ht="20.100000000000001" customHeight="1">
      <c r="A253" s="376"/>
    </row>
    <row r="254" spans="1:1" ht="20.100000000000001" customHeight="1">
      <c r="A254" s="376"/>
    </row>
    <row r="255" spans="1:1" ht="20.100000000000001" customHeight="1">
      <c r="A255" s="376"/>
    </row>
    <row r="256" spans="1:1" ht="20.100000000000001" customHeight="1">
      <c r="A256" s="376"/>
    </row>
    <row r="257" spans="1:1" ht="20.100000000000001" customHeight="1">
      <c r="A257" s="376"/>
    </row>
    <row r="258" spans="1:1" ht="20.100000000000001" customHeight="1">
      <c r="A258" s="376"/>
    </row>
    <row r="259" spans="1:1" ht="20.100000000000001" customHeight="1">
      <c r="A259" s="376"/>
    </row>
    <row r="260" spans="1:1" ht="20.100000000000001" customHeight="1">
      <c r="A260" s="376"/>
    </row>
    <row r="261" spans="1:1" ht="20.100000000000001" customHeight="1">
      <c r="A261" s="376"/>
    </row>
    <row r="262" spans="1:1" ht="20.100000000000001" customHeight="1">
      <c r="A262" s="376"/>
    </row>
    <row r="263" spans="1:1" ht="20.100000000000001" customHeight="1">
      <c r="A263" s="376"/>
    </row>
    <row r="264" spans="1:1" ht="20.100000000000001" customHeight="1">
      <c r="A264" s="376"/>
    </row>
    <row r="265" spans="1:1" ht="20.100000000000001" customHeight="1">
      <c r="A265" s="376"/>
    </row>
    <row r="266" spans="1:1" ht="20.100000000000001" customHeight="1">
      <c r="A266" s="376"/>
    </row>
    <row r="267" spans="1:1" ht="20.100000000000001" customHeight="1">
      <c r="A267" s="376"/>
    </row>
    <row r="268" spans="1:1" ht="20.100000000000001" customHeight="1">
      <c r="A268" s="376"/>
    </row>
    <row r="269" spans="1:1" ht="20.100000000000001" customHeight="1">
      <c r="A269" s="376"/>
    </row>
    <row r="270" spans="1:1" ht="20.100000000000001" customHeight="1">
      <c r="A270" s="376"/>
    </row>
    <row r="271" spans="1:1" ht="20.100000000000001" customHeight="1">
      <c r="A271" s="376"/>
    </row>
    <row r="272" spans="1:1" ht="20.100000000000001" customHeight="1">
      <c r="A272" s="376"/>
    </row>
    <row r="273" spans="1:1" ht="20.100000000000001" customHeight="1">
      <c r="A273" s="376"/>
    </row>
    <row r="274" spans="1:1" ht="20.100000000000001" customHeight="1">
      <c r="A274" s="376"/>
    </row>
    <row r="275" spans="1:1" ht="20.100000000000001" customHeight="1">
      <c r="A275" s="376"/>
    </row>
    <row r="276" spans="1:1" ht="20.100000000000001" customHeight="1">
      <c r="A276" s="376"/>
    </row>
    <row r="277" spans="1:1" ht="20.100000000000001" customHeight="1">
      <c r="A277" s="376"/>
    </row>
    <row r="278" spans="1:1" ht="20.100000000000001" customHeight="1">
      <c r="A278" s="376"/>
    </row>
    <row r="279" spans="1:1" ht="20.100000000000001" customHeight="1">
      <c r="A279" s="376"/>
    </row>
    <row r="280" spans="1:1" ht="20.100000000000001" customHeight="1">
      <c r="A280" s="376"/>
    </row>
    <row r="281" spans="1:1" ht="20.100000000000001" customHeight="1">
      <c r="A281" s="376"/>
    </row>
    <row r="282" spans="1:1" ht="20.100000000000001" customHeight="1">
      <c r="A282" s="376"/>
    </row>
    <row r="283" spans="1:1" ht="20.100000000000001" customHeight="1">
      <c r="A283" s="376"/>
    </row>
    <row r="284" spans="1:1" ht="20.100000000000001" customHeight="1">
      <c r="A284" s="376"/>
    </row>
    <row r="285" spans="1:1" ht="20.100000000000001" customHeight="1">
      <c r="A285" s="376"/>
    </row>
    <row r="286" spans="1:1" ht="20.100000000000001" customHeight="1">
      <c r="A286" s="376"/>
    </row>
    <row r="287" spans="1:1" ht="20.100000000000001" customHeight="1">
      <c r="A287" s="376"/>
    </row>
    <row r="288" spans="1:1" ht="20.100000000000001" customHeight="1">
      <c r="A288" s="376"/>
    </row>
    <row r="289" spans="1:1" ht="20.100000000000001" customHeight="1">
      <c r="A289" s="376"/>
    </row>
    <row r="290" spans="1:1" ht="20.100000000000001" customHeight="1">
      <c r="A290" s="376"/>
    </row>
    <row r="291" spans="1:1" ht="20.100000000000001" customHeight="1">
      <c r="A291" s="376"/>
    </row>
    <row r="292" spans="1:1" ht="20.100000000000001" customHeight="1">
      <c r="A292" s="376"/>
    </row>
    <row r="293" spans="1:1" ht="20.100000000000001" customHeight="1">
      <c r="A293" s="376"/>
    </row>
    <row r="294" spans="1:1" ht="20.100000000000001" customHeight="1">
      <c r="A294" s="376"/>
    </row>
    <row r="295" spans="1:1" ht="20.100000000000001" customHeight="1">
      <c r="A295" s="376"/>
    </row>
    <row r="296" spans="1:1" ht="20.100000000000001" customHeight="1">
      <c r="A296" s="376"/>
    </row>
    <row r="297" spans="1:1" ht="20.100000000000001" customHeight="1">
      <c r="A297" s="376"/>
    </row>
    <row r="298" spans="1:1" ht="20.100000000000001" customHeight="1">
      <c r="A298" s="376"/>
    </row>
    <row r="299" spans="1:1" ht="20.100000000000001" customHeight="1">
      <c r="A299" s="376"/>
    </row>
    <row r="300" spans="1:1" ht="20.100000000000001" customHeight="1">
      <c r="A300" s="376"/>
    </row>
    <row r="301" spans="1:1" ht="20.100000000000001" customHeight="1">
      <c r="A301" s="376"/>
    </row>
    <row r="302" spans="1:1" ht="20.100000000000001" customHeight="1">
      <c r="A302" s="376"/>
    </row>
    <row r="303" spans="1:1" ht="20.100000000000001" customHeight="1">
      <c r="A303" s="376"/>
    </row>
    <row r="304" spans="1:1" ht="20.100000000000001" customHeight="1">
      <c r="A304" s="376"/>
    </row>
    <row r="305" spans="1:1" ht="20.100000000000001" customHeight="1">
      <c r="A305" s="376"/>
    </row>
    <row r="306" spans="1:1" ht="20.100000000000001" customHeight="1">
      <c r="A306" s="376"/>
    </row>
    <row r="307" spans="1:1" ht="20.100000000000001" customHeight="1">
      <c r="A307" s="376"/>
    </row>
    <row r="308" spans="1:1" ht="20.100000000000001" customHeight="1">
      <c r="A308" s="376"/>
    </row>
    <row r="309" spans="1:1" ht="20.100000000000001" customHeight="1">
      <c r="A309" s="376"/>
    </row>
    <row r="310" spans="1:1" ht="20.100000000000001" customHeight="1">
      <c r="A310" s="376"/>
    </row>
    <row r="311" spans="1:1" ht="20.100000000000001" customHeight="1">
      <c r="A311" s="376"/>
    </row>
    <row r="312" spans="1:1" ht="20.100000000000001" customHeight="1">
      <c r="A312" s="376"/>
    </row>
    <row r="313" spans="1:1" ht="20.100000000000001" customHeight="1">
      <c r="A313" s="376"/>
    </row>
    <row r="314" spans="1:1" ht="20.100000000000001" customHeight="1">
      <c r="A314" s="376"/>
    </row>
    <row r="315" spans="1:1" ht="20.100000000000001" customHeight="1">
      <c r="A315" s="376"/>
    </row>
    <row r="316" spans="1:1" ht="20.100000000000001" customHeight="1">
      <c r="A316" s="376"/>
    </row>
    <row r="317" spans="1:1" ht="20.100000000000001" customHeight="1">
      <c r="A317" s="376"/>
    </row>
    <row r="318" spans="1:1" ht="20.100000000000001" customHeight="1">
      <c r="A318" s="376"/>
    </row>
    <row r="319" spans="1:1" ht="20.100000000000001" customHeight="1">
      <c r="A319" s="376"/>
    </row>
    <row r="320" spans="1:1" ht="20.100000000000001" customHeight="1">
      <c r="A320" s="376"/>
    </row>
    <row r="321" spans="1:1" ht="20.100000000000001" customHeight="1">
      <c r="A321" s="376"/>
    </row>
    <row r="322" spans="1:1" ht="20.100000000000001" customHeight="1">
      <c r="A322" s="376"/>
    </row>
    <row r="323" spans="1:1" ht="20.100000000000001" customHeight="1">
      <c r="A323" s="376"/>
    </row>
    <row r="324" spans="1:1" ht="20.100000000000001" customHeight="1">
      <c r="A324" s="376"/>
    </row>
    <row r="325" spans="1:1" ht="20.100000000000001" customHeight="1">
      <c r="A325" s="376"/>
    </row>
    <row r="326" spans="1:1" ht="20.100000000000001" customHeight="1">
      <c r="A326" s="376"/>
    </row>
    <row r="327" spans="1:1" ht="20.100000000000001" customHeight="1">
      <c r="A327" s="376"/>
    </row>
    <row r="328" spans="1:1" ht="20.100000000000001" customHeight="1">
      <c r="A328" s="376"/>
    </row>
    <row r="329" spans="1:1" ht="20.100000000000001" customHeight="1">
      <c r="A329" s="376"/>
    </row>
    <row r="330" spans="1:1" ht="20.100000000000001" customHeight="1">
      <c r="A330" s="376"/>
    </row>
    <row r="331" spans="1:1" ht="20.100000000000001" customHeight="1">
      <c r="A331" s="376"/>
    </row>
    <row r="332" spans="1:1" ht="20.100000000000001" customHeight="1">
      <c r="A332" s="376"/>
    </row>
    <row r="333" spans="1:1" ht="20.100000000000001" customHeight="1">
      <c r="A333" s="376"/>
    </row>
    <row r="334" spans="1:1" ht="20.100000000000001" customHeight="1">
      <c r="A334" s="376"/>
    </row>
    <row r="335" spans="1:1" ht="20.100000000000001" customHeight="1">
      <c r="A335" s="376"/>
    </row>
    <row r="336" spans="1:1" ht="20.100000000000001" customHeight="1">
      <c r="A336" s="376"/>
    </row>
    <row r="337" spans="1:1" ht="20.100000000000001" customHeight="1">
      <c r="A337" s="376"/>
    </row>
    <row r="338" spans="1:1" ht="20.100000000000001" customHeight="1">
      <c r="A338" s="376"/>
    </row>
    <row r="339" spans="1:1" ht="20.100000000000001" customHeight="1">
      <c r="A339" s="376"/>
    </row>
    <row r="340" spans="1:1" ht="20.100000000000001" customHeight="1">
      <c r="A340" s="376"/>
    </row>
    <row r="341" spans="1:1" ht="20.100000000000001" customHeight="1">
      <c r="A341" s="376"/>
    </row>
    <row r="342" spans="1:1" ht="20.100000000000001" customHeight="1">
      <c r="A342" s="376"/>
    </row>
    <row r="343" spans="1:1" ht="20.100000000000001" customHeight="1">
      <c r="A343" s="376"/>
    </row>
    <row r="344" spans="1:1" ht="20.100000000000001" customHeight="1">
      <c r="A344" s="376"/>
    </row>
    <row r="345" spans="1:1" ht="20.100000000000001" customHeight="1">
      <c r="A345" s="376"/>
    </row>
    <row r="346" spans="1:1" ht="20.100000000000001" customHeight="1">
      <c r="A346" s="376"/>
    </row>
    <row r="347" spans="1:1" ht="20.100000000000001" customHeight="1">
      <c r="A347" s="376"/>
    </row>
    <row r="348" spans="1:1" ht="20.100000000000001" customHeight="1">
      <c r="A348" s="376"/>
    </row>
    <row r="349" spans="1:1" ht="20.100000000000001" customHeight="1">
      <c r="A349" s="376"/>
    </row>
    <row r="350" spans="1:1" ht="20.100000000000001" customHeight="1">
      <c r="A350" s="376"/>
    </row>
    <row r="351" spans="1:1" ht="20.100000000000001" customHeight="1">
      <c r="A351" s="376"/>
    </row>
    <row r="352" spans="1:1" ht="20.100000000000001" customHeight="1">
      <c r="A352" s="376"/>
    </row>
    <row r="353" spans="1:1" ht="20.100000000000001" customHeight="1">
      <c r="A353" s="376"/>
    </row>
    <row r="354" spans="1:1" ht="20.100000000000001" customHeight="1">
      <c r="A354" s="376"/>
    </row>
    <row r="355" spans="1:1" ht="20.100000000000001" customHeight="1">
      <c r="A355" s="376"/>
    </row>
    <row r="356" spans="1:1" ht="20.100000000000001" customHeight="1">
      <c r="A356" s="376"/>
    </row>
    <row r="357" spans="1:1" ht="20.100000000000001" customHeight="1">
      <c r="A357" s="376"/>
    </row>
    <row r="358" spans="1:1" ht="20.100000000000001" customHeight="1">
      <c r="A358" s="376"/>
    </row>
    <row r="359" spans="1:1" ht="20.100000000000001" customHeight="1">
      <c r="A359" s="376"/>
    </row>
    <row r="360" spans="1:1" ht="20.100000000000001" customHeight="1">
      <c r="A360" s="376"/>
    </row>
    <row r="361" spans="1:1" ht="20.100000000000001" customHeight="1">
      <c r="A361" s="376"/>
    </row>
    <row r="362" spans="1:1" ht="20.100000000000001" customHeight="1">
      <c r="A362" s="376"/>
    </row>
    <row r="363" spans="1:1" ht="20.100000000000001" customHeight="1">
      <c r="A363" s="376"/>
    </row>
    <row r="364" spans="1:1" ht="20.100000000000001" customHeight="1">
      <c r="A364" s="376"/>
    </row>
    <row r="365" spans="1:1" ht="20.100000000000001" customHeight="1">
      <c r="A365" s="376"/>
    </row>
    <row r="366" spans="1:1" ht="20.100000000000001" customHeight="1">
      <c r="A366" s="376"/>
    </row>
    <row r="367" spans="1:1" ht="20.100000000000001" customHeight="1">
      <c r="A367" s="376"/>
    </row>
    <row r="368" spans="1:1" ht="20.100000000000001" customHeight="1">
      <c r="A368" s="376"/>
    </row>
    <row r="369" spans="1:1" ht="20.100000000000001" customHeight="1">
      <c r="A369" s="376"/>
    </row>
    <row r="370" spans="1:1" ht="20.100000000000001" customHeight="1">
      <c r="A370" s="376"/>
    </row>
    <row r="371" spans="1:1" ht="20.100000000000001" customHeight="1">
      <c r="A371" s="376"/>
    </row>
    <row r="372" spans="1:1" ht="20.100000000000001" customHeight="1">
      <c r="A372" s="376"/>
    </row>
    <row r="373" spans="1:1" ht="20.100000000000001" customHeight="1">
      <c r="A373" s="376"/>
    </row>
    <row r="374" spans="1:1" ht="20.100000000000001" customHeight="1">
      <c r="A374" s="376"/>
    </row>
    <row r="375" spans="1:1" ht="20.100000000000001" customHeight="1">
      <c r="A375" s="376"/>
    </row>
    <row r="376" spans="1:1" ht="20.100000000000001" customHeight="1">
      <c r="A376" s="376"/>
    </row>
    <row r="377" spans="1:1" ht="20.100000000000001" customHeight="1">
      <c r="A377" s="376"/>
    </row>
    <row r="378" spans="1:1" ht="20.100000000000001" customHeight="1">
      <c r="A378" s="376"/>
    </row>
    <row r="379" spans="1:1" ht="20.100000000000001" customHeight="1">
      <c r="A379" s="376"/>
    </row>
    <row r="380" spans="1:1" ht="20.100000000000001" customHeight="1">
      <c r="A380" s="376"/>
    </row>
    <row r="381" spans="1:1" ht="20.100000000000001" customHeight="1">
      <c r="A381" s="376"/>
    </row>
    <row r="382" spans="1:1" ht="20.100000000000001" customHeight="1">
      <c r="A382" s="376"/>
    </row>
    <row r="383" spans="1:1" ht="20.100000000000001" customHeight="1">
      <c r="A383" s="376"/>
    </row>
    <row r="384" spans="1:1" ht="20.100000000000001" customHeight="1">
      <c r="A384" s="376"/>
    </row>
    <row r="385" spans="1:1" ht="20.100000000000001" customHeight="1">
      <c r="A385" s="376"/>
    </row>
    <row r="386" spans="1:1" ht="20.100000000000001" customHeight="1">
      <c r="A386" s="376"/>
    </row>
    <row r="387" spans="1:1" ht="20.100000000000001" customHeight="1">
      <c r="A387" s="376"/>
    </row>
    <row r="388" spans="1:1" ht="20.100000000000001" customHeight="1">
      <c r="A388" s="376"/>
    </row>
    <row r="389" spans="1:1" ht="20.100000000000001" customHeight="1">
      <c r="A389" s="376"/>
    </row>
    <row r="390" spans="1:1" ht="20.100000000000001" customHeight="1">
      <c r="A390" s="376"/>
    </row>
    <row r="391" spans="1:1" ht="20.100000000000001" customHeight="1">
      <c r="A391" s="376"/>
    </row>
    <row r="392" spans="1:1" ht="20.100000000000001" customHeight="1">
      <c r="A392" s="376"/>
    </row>
    <row r="393" spans="1:1" ht="20.100000000000001" customHeight="1">
      <c r="A393" s="376"/>
    </row>
    <row r="394" spans="1:1" ht="20.100000000000001" customHeight="1">
      <c r="A394" s="376"/>
    </row>
    <row r="395" spans="1:1" ht="20.100000000000001" customHeight="1">
      <c r="A395" s="376"/>
    </row>
    <row r="396" spans="1:1" ht="20.100000000000001" customHeight="1">
      <c r="A396" s="376"/>
    </row>
    <row r="397" spans="1:1" ht="20.100000000000001" customHeight="1">
      <c r="A397" s="376"/>
    </row>
    <row r="398" spans="1:1" ht="20.100000000000001" customHeight="1">
      <c r="A398" s="376"/>
    </row>
    <row r="399" spans="1:1" ht="20.100000000000001" customHeight="1">
      <c r="A399" s="376"/>
    </row>
    <row r="400" spans="1:1" ht="20.100000000000001" customHeight="1">
      <c r="A400" s="376"/>
    </row>
    <row r="401" spans="1:1" ht="20.100000000000001" customHeight="1">
      <c r="A401" s="376"/>
    </row>
    <row r="402" spans="1:1" ht="20.100000000000001" customHeight="1">
      <c r="A402" s="376"/>
    </row>
    <row r="403" spans="1:1" ht="20.100000000000001" customHeight="1">
      <c r="A403" s="376"/>
    </row>
    <row r="404" spans="1:1" ht="20.100000000000001" customHeight="1">
      <c r="A404" s="376"/>
    </row>
    <row r="405" spans="1:1" ht="20.100000000000001" customHeight="1">
      <c r="A405" s="376"/>
    </row>
    <row r="406" spans="1:1" ht="20.100000000000001" customHeight="1">
      <c r="A406" s="376"/>
    </row>
    <row r="407" spans="1:1" ht="20.100000000000001" customHeight="1">
      <c r="A407" s="376"/>
    </row>
    <row r="408" spans="1:1" ht="20.100000000000001" customHeight="1">
      <c r="A408" s="376"/>
    </row>
    <row r="409" spans="1:1" ht="20.100000000000001" customHeight="1">
      <c r="A409" s="376"/>
    </row>
    <row r="410" spans="1:1" ht="20.100000000000001" customHeight="1">
      <c r="A410" s="376"/>
    </row>
    <row r="411" spans="1:1" ht="20.100000000000001" customHeight="1">
      <c r="A411" s="376"/>
    </row>
    <row r="412" spans="1:1" ht="20.100000000000001" customHeight="1">
      <c r="A412" s="376"/>
    </row>
    <row r="413" spans="1:1" ht="20.100000000000001" customHeight="1">
      <c r="A413" s="376"/>
    </row>
    <row r="414" spans="1:1" ht="20.100000000000001" customHeight="1">
      <c r="A414" s="376"/>
    </row>
    <row r="415" spans="1:1" ht="20.100000000000001" customHeight="1">
      <c r="A415" s="376"/>
    </row>
    <row r="416" spans="1:1" ht="20.100000000000001" customHeight="1">
      <c r="A416" s="376"/>
    </row>
    <row r="417" spans="1:1" ht="20.100000000000001" customHeight="1">
      <c r="A417" s="376"/>
    </row>
    <row r="418" spans="1:1" ht="20.100000000000001" customHeight="1">
      <c r="A418" s="376"/>
    </row>
    <row r="419" spans="1:1" ht="20.100000000000001" customHeight="1">
      <c r="A419" s="376"/>
    </row>
    <row r="420" spans="1:1" ht="20.100000000000001" customHeight="1">
      <c r="A420" s="376"/>
    </row>
    <row r="421" spans="1:1" ht="20.100000000000001" customHeight="1">
      <c r="A421" s="376"/>
    </row>
    <row r="422" spans="1:1" ht="20.100000000000001" customHeight="1">
      <c r="A422" s="376"/>
    </row>
    <row r="423" spans="1:1" ht="20.100000000000001" customHeight="1">
      <c r="A423" s="376"/>
    </row>
    <row r="424" spans="1:1" ht="20.100000000000001" customHeight="1">
      <c r="A424" s="376"/>
    </row>
    <row r="425" spans="1:1" ht="20.100000000000001" customHeight="1">
      <c r="A425" s="376"/>
    </row>
    <row r="426" spans="1:1" ht="20.100000000000001" customHeight="1">
      <c r="A426" s="376"/>
    </row>
    <row r="427" spans="1:1" ht="20.100000000000001" customHeight="1">
      <c r="A427" s="376"/>
    </row>
    <row r="428" spans="1:1" ht="20.100000000000001" customHeight="1">
      <c r="A428" s="376"/>
    </row>
    <row r="429" spans="1:1" ht="20.100000000000001" customHeight="1">
      <c r="A429" s="376"/>
    </row>
    <row r="430" spans="1:1" ht="20.100000000000001" customHeight="1">
      <c r="A430" s="376"/>
    </row>
    <row r="431" spans="1:1" ht="20.100000000000001" customHeight="1">
      <c r="A431" s="376"/>
    </row>
    <row r="432" spans="1:1" ht="20.100000000000001" customHeight="1">
      <c r="A432" s="376"/>
    </row>
    <row r="433" spans="1:1" ht="20.100000000000001" customHeight="1">
      <c r="A433" s="376"/>
    </row>
    <row r="434" spans="1:1" ht="20.100000000000001" customHeight="1">
      <c r="A434" s="376"/>
    </row>
    <row r="435" spans="1:1" ht="20.100000000000001" customHeight="1">
      <c r="A435" s="376"/>
    </row>
    <row r="436" spans="1:1" ht="20.100000000000001" customHeight="1">
      <c r="A436" s="376"/>
    </row>
    <row r="437" spans="1:1" ht="20.100000000000001" customHeight="1">
      <c r="A437" s="376"/>
    </row>
    <row r="438" spans="1:1" ht="20.100000000000001" customHeight="1">
      <c r="A438" s="376"/>
    </row>
    <row r="439" spans="1:1" ht="20.100000000000001" customHeight="1">
      <c r="A439" s="376"/>
    </row>
    <row r="440" spans="1:1" ht="20.100000000000001" customHeight="1">
      <c r="A440" s="376"/>
    </row>
    <row r="441" spans="1:1" ht="20.100000000000001" customHeight="1">
      <c r="A441" s="376"/>
    </row>
    <row r="442" spans="1:1" ht="20.100000000000001" customHeight="1">
      <c r="A442" s="376"/>
    </row>
    <row r="443" spans="1:1" ht="20.100000000000001" customHeight="1">
      <c r="A443" s="376"/>
    </row>
    <row r="444" spans="1:1" ht="20.100000000000001" customHeight="1">
      <c r="A444" s="376"/>
    </row>
    <row r="445" spans="1:1" ht="20.100000000000001" customHeight="1">
      <c r="A445" s="376"/>
    </row>
    <row r="446" spans="1:1" ht="20.100000000000001" customHeight="1">
      <c r="A446" s="376"/>
    </row>
    <row r="447" spans="1:1" ht="20.100000000000001" customHeight="1">
      <c r="A447" s="376"/>
    </row>
    <row r="448" spans="1:1" ht="20.100000000000001" customHeight="1">
      <c r="A448" s="376"/>
    </row>
    <row r="449" spans="1:1" ht="20.100000000000001" customHeight="1">
      <c r="A449" s="376"/>
    </row>
    <row r="450" spans="1:1" ht="20.100000000000001" customHeight="1">
      <c r="A450" s="376"/>
    </row>
    <row r="451" spans="1:1" ht="20.100000000000001" customHeight="1">
      <c r="A451" s="376"/>
    </row>
    <row r="452" spans="1:1" ht="20.100000000000001" customHeight="1">
      <c r="A452" s="376"/>
    </row>
    <row r="453" spans="1:1" ht="20.100000000000001" customHeight="1">
      <c r="A453" s="376"/>
    </row>
    <row r="454" spans="1:1" ht="20.100000000000001" customHeight="1">
      <c r="A454" s="376"/>
    </row>
    <row r="455" spans="1:1" ht="20.100000000000001" customHeight="1">
      <c r="A455" s="376"/>
    </row>
    <row r="456" spans="1:1" ht="20.100000000000001" customHeight="1">
      <c r="A456" s="376"/>
    </row>
    <row r="457" spans="1:1" ht="20.100000000000001" customHeight="1">
      <c r="A457" s="376"/>
    </row>
    <row r="458" spans="1:1" ht="20.100000000000001" customHeight="1">
      <c r="A458" s="376"/>
    </row>
    <row r="459" spans="1:1" ht="20.100000000000001" customHeight="1">
      <c r="A459" s="376"/>
    </row>
    <row r="460" spans="1:1" ht="20.100000000000001" customHeight="1">
      <c r="A460" s="376"/>
    </row>
    <row r="461" spans="1:1" ht="20.100000000000001" customHeight="1">
      <c r="A461" s="376"/>
    </row>
    <row r="462" spans="1:1" ht="20.100000000000001" customHeight="1">
      <c r="A462" s="376"/>
    </row>
    <row r="463" spans="1:1" ht="20.100000000000001" customHeight="1">
      <c r="A463" s="376"/>
    </row>
    <row r="464" spans="1:1" ht="20.100000000000001" customHeight="1">
      <c r="A464" s="376"/>
    </row>
    <row r="465" spans="1:1" ht="20.100000000000001" customHeight="1">
      <c r="A465" s="376"/>
    </row>
    <row r="466" spans="1:1" ht="20.100000000000001" customHeight="1">
      <c r="A466" s="376"/>
    </row>
    <row r="467" spans="1:1" ht="20.100000000000001" customHeight="1">
      <c r="A467" s="376"/>
    </row>
    <row r="468" spans="1:1" ht="20.100000000000001" customHeight="1">
      <c r="A468" s="376"/>
    </row>
    <row r="469" spans="1:1" ht="20.100000000000001" customHeight="1">
      <c r="A469" s="376"/>
    </row>
    <row r="470" spans="1:1" ht="20.100000000000001" customHeight="1">
      <c r="A470" s="376"/>
    </row>
    <row r="471" spans="1:1" ht="20.100000000000001" customHeight="1">
      <c r="A471" s="376"/>
    </row>
    <row r="472" spans="1:1" ht="20.100000000000001" customHeight="1">
      <c r="A472" s="376"/>
    </row>
    <row r="473" spans="1:1" ht="20.100000000000001" customHeight="1">
      <c r="A473" s="376"/>
    </row>
    <row r="474" spans="1:1" ht="20.100000000000001" customHeight="1">
      <c r="A474" s="376"/>
    </row>
    <row r="475" spans="1:1" ht="20.100000000000001" customHeight="1">
      <c r="A475" s="376"/>
    </row>
    <row r="476" spans="1:1" ht="20.100000000000001" customHeight="1">
      <c r="A476" s="376"/>
    </row>
    <row r="477" spans="1:1" ht="20.100000000000001" customHeight="1">
      <c r="A477" s="376"/>
    </row>
    <row r="478" spans="1:1" ht="20.100000000000001" customHeight="1">
      <c r="A478" s="376"/>
    </row>
    <row r="479" spans="1:1" ht="20.100000000000001" customHeight="1">
      <c r="A479" s="376"/>
    </row>
    <row r="480" spans="1:1" ht="20.100000000000001" customHeight="1">
      <c r="A480" s="376"/>
    </row>
    <row r="481" spans="1:1" ht="20.100000000000001" customHeight="1">
      <c r="A481" s="376"/>
    </row>
    <row r="482" spans="1:1" ht="20.100000000000001" customHeight="1">
      <c r="A482" s="376"/>
    </row>
    <row r="483" spans="1:1" ht="20.100000000000001" customHeight="1">
      <c r="A483" s="376"/>
    </row>
    <row r="484" spans="1:1" ht="20.100000000000001" customHeight="1">
      <c r="A484" s="376"/>
    </row>
    <row r="485" spans="1:1" ht="20.100000000000001" customHeight="1">
      <c r="A485" s="376"/>
    </row>
    <row r="486" spans="1:1" ht="20.100000000000001" customHeight="1">
      <c r="A486" s="376"/>
    </row>
    <row r="487" spans="1:1" ht="20.100000000000001" customHeight="1">
      <c r="A487" s="376"/>
    </row>
    <row r="488" spans="1:1" ht="20.100000000000001" customHeight="1">
      <c r="A488" s="376"/>
    </row>
    <row r="489" spans="1:1" ht="20.100000000000001" customHeight="1">
      <c r="A489" s="376"/>
    </row>
    <row r="490" spans="1:1" ht="20.100000000000001" customHeight="1">
      <c r="A490" s="376"/>
    </row>
    <row r="491" spans="1:1" ht="20.100000000000001" customHeight="1">
      <c r="A491" s="376"/>
    </row>
    <row r="492" spans="1:1" ht="20.100000000000001" customHeight="1">
      <c r="A492" s="376"/>
    </row>
    <row r="493" spans="1:1" ht="20.100000000000001" customHeight="1">
      <c r="A493" s="376"/>
    </row>
    <row r="494" spans="1:1" ht="20.100000000000001" customHeight="1">
      <c r="A494" s="376"/>
    </row>
    <row r="495" spans="1:1" ht="20.100000000000001" customHeight="1">
      <c r="A495" s="376"/>
    </row>
    <row r="496" spans="1:1" ht="20.100000000000001" customHeight="1">
      <c r="A496" s="376"/>
    </row>
    <row r="497" spans="1:1" ht="20.100000000000001" customHeight="1">
      <c r="A497" s="376"/>
    </row>
    <row r="498" spans="1:1" ht="20.100000000000001" customHeight="1">
      <c r="A498" s="376"/>
    </row>
    <row r="499" spans="1:1" ht="20.100000000000001" customHeight="1">
      <c r="A499" s="376"/>
    </row>
    <row r="500" spans="1:1" ht="20.100000000000001" customHeight="1">
      <c r="A500" s="376"/>
    </row>
    <row r="501" spans="1:1" ht="20.100000000000001" customHeight="1">
      <c r="A501" s="376"/>
    </row>
    <row r="502" spans="1:1" ht="20.100000000000001" customHeight="1">
      <c r="A502" s="376"/>
    </row>
    <row r="503" spans="1:1" ht="20.100000000000001" customHeight="1">
      <c r="A503" s="376"/>
    </row>
    <row r="504" spans="1:1" ht="20.100000000000001" customHeight="1">
      <c r="A504" s="376"/>
    </row>
    <row r="505" spans="1:1" ht="20.100000000000001" customHeight="1">
      <c r="A505" s="376"/>
    </row>
    <row r="506" spans="1:1" ht="20.100000000000001" customHeight="1">
      <c r="A506" s="376"/>
    </row>
    <row r="507" spans="1:1" ht="20.100000000000001" customHeight="1">
      <c r="A507" s="376"/>
    </row>
    <row r="508" spans="1:1" ht="20.100000000000001" customHeight="1">
      <c r="A508" s="376"/>
    </row>
    <row r="509" spans="1:1" ht="20.100000000000001" customHeight="1">
      <c r="A509" s="376"/>
    </row>
    <row r="510" spans="1:1" ht="20.100000000000001" customHeight="1">
      <c r="A510" s="376"/>
    </row>
    <row r="511" spans="1:1" ht="20.100000000000001" customHeight="1">
      <c r="A511" s="376"/>
    </row>
    <row r="512" spans="1:1" ht="20.100000000000001" customHeight="1">
      <c r="A512" s="376"/>
    </row>
    <row r="513" spans="1:1" ht="20.100000000000001" customHeight="1">
      <c r="A513" s="376"/>
    </row>
    <row r="514" spans="1:1" ht="20.100000000000001" customHeight="1">
      <c r="A514" s="376"/>
    </row>
    <row r="515" spans="1:1" ht="20.100000000000001" customHeight="1">
      <c r="A515" s="376"/>
    </row>
    <row r="516" spans="1:1" ht="20.100000000000001" customHeight="1">
      <c r="A516" s="376"/>
    </row>
    <row r="517" spans="1:1" ht="20.100000000000001" customHeight="1">
      <c r="A517" s="376"/>
    </row>
    <row r="518" spans="1:1" ht="20.100000000000001" customHeight="1">
      <c r="A518" s="376"/>
    </row>
    <row r="519" spans="1:1" ht="20.100000000000001" customHeight="1">
      <c r="A519" s="376"/>
    </row>
    <row r="520" spans="1:1" ht="20.100000000000001" customHeight="1">
      <c r="A520" s="376"/>
    </row>
    <row r="521" spans="1:1" ht="20.100000000000001" customHeight="1">
      <c r="A521" s="376"/>
    </row>
    <row r="522" spans="1:1" ht="20.100000000000001" customHeight="1">
      <c r="A522" s="376"/>
    </row>
    <row r="523" spans="1:1" ht="20.100000000000001" customHeight="1">
      <c r="A523" s="376"/>
    </row>
    <row r="524" spans="1:1" ht="20.100000000000001" customHeight="1">
      <c r="A524" s="376"/>
    </row>
    <row r="525" spans="1:1" ht="20.100000000000001" customHeight="1">
      <c r="A525" s="376"/>
    </row>
    <row r="526" spans="1:1" ht="20.100000000000001" customHeight="1">
      <c r="A526" s="376"/>
    </row>
    <row r="527" spans="1:1" ht="20.100000000000001" customHeight="1">
      <c r="A527" s="376"/>
    </row>
    <row r="528" spans="1:1" ht="20.100000000000001" customHeight="1">
      <c r="A528" s="376"/>
    </row>
    <row r="529" spans="1:1" ht="20.100000000000001" customHeight="1">
      <c r="A529" s="376"/>
    </row>
    <row r="530" spans="1:1" ht="20.100000000000001" customHeight="1">
      <c r="A530" s="376"/>
    </row>
    <row r="531" spans="1:1" ht="20.100000000000001" customHeight="1">
      <c r="A531" s="376"/>
    </row>
    <row r="532" spans="1:1" ht="20.100000000000001" customHeight="1">
      <c r="A532" s="376"/>
    </row>
    <row r="533" spans="1:1" ht="20.100000000000001" customHeight="1">
      <c r="A533" s="376"/>
    </row>
    <row r="534" spans="1:1" ht="20.100000000000001" customHeight="1">
      <c r="A534" s="376"/>
    </row>
    <row r="535" spans="1:1" ht="20.100000000000001" customHeight="1">
      <c r="A535" s="376"/>
    </row>
    <row r="536" spans="1:1" ht="20.100000000000001" customHeight="1">
      <c r="A536" s="376"/>
    </row>
    <row r="537" spans="1:1" ht="20.100000000000001" customHeight="1">
      <c r="A537" s="376"/>
    </row>
    <row r="538" spans="1:1" ht="20.100000000000001" customHeight="1">
      <c r="A538" s="376"/>
    </row>
    <row r="539" spans="1:1" ht="20.100000000000001" customHeight="1">
      <c r="A539" s="376"/>
    </row>
    <row r="540" spans="1:1" ht="20.100000000000001" customHeight="1">
      <c r="A540" s="376"/>
    </row>
    <row r="541" spans="1:1" ht="20.100000000000001" customHeight="1">
      <c r="A541" s="376"/>
    </row>
    <row r="542" spans="1:1" ht="20.100000000000001" customHeight="1">
      <c r="A542" s="376"/>
    </row>
    <row r="543" spans="1:1" ht="20.100000000000001" customHeight="1">
      <c r="A543" s="376"/>
    </row>
    <row r="544" spans="1:1" ht="20.100000000000001" customHeight="1">
      <c r="A544" s="376"/>
    </row>
    <row r="545" spans="1:1" ht="20.100000000000001" customHeight="1">
      <c r="A545" s="376"/>
    </row>
    <row r="546" spans="1:1" ht="20.100000000000001" customHeight="1">
      <c r="A546" s="376"/>
    </row>
    <row r="547" spans="1:1" ht="20.100000000000001" customHeight="1">
      <c r="A547" s="376"/>
    </row>
    <row r="548" spans="1:1" ht="20.100000000000001" customHeight="1">
      <c r="A548" s="376"/>
    </row>
    <row r="549" spans="1:1" ht="20.100000000000001" customHeight="1">
      <c r="A549" s="376"/>
    </row>
    <row r="550" spans="1:1" ht="20.100000000000001" customHeight="1">
      <c r="A550" s="376"/>
    </row>
    <row r="551" spans="1:1" ht="20.100000000000001" customHeight="1">
      <c r="A551" s="376"/>
    </row>
    <row r="552" spans="1:1" ht="20.100000000000001" customHeight="1">
      <c r="A552" s="376"/>
    </row>
    <row r="553" spans="1:1" ht="20.100000000000001" customHeight="1">
      <c r="A553" s="376"/>
    </row>
    <row r="554" spans="1:1" ht="20.100000000000001" customHeight="1">
      <c r="A554" s="376"/>
    </row>
    <row r="555" spans="1:1" ht="20.100000000000001" customHeight="1">
      <c r="A555" s="376"/>
    </row>
    <row r="556" spans="1:1" ht="20.100000000000001" customHeight="1">
      <c r="A556" s="376"/>
    </row>
    <row r="557" spans="1:1" ht="20.100000000000001" customHeight="1">
      <c r="A557" s="376"/>
    </row>
    <row r="558" spans="1:1" ht="20.100000000000001" customHeight="1">
      <c r="A558" s="376"/>
    </row>
    <row r="559" spans="1:1" ht="20.100000000000001" customHeight="1">
      <c r="A559" s="376"/>
    </row>
    <row r="560" spans="1:1" ht="20.100000000000001" customHeight="1">
      <c r="A560" s="376"/>
    </row>
    <row r="561" spans="1:1" ht="20.100000000000001" customHeight="1">
      <c r="A561" s="376"/>
    </row>
    <row r="562" spans="1:1" ht="20.100000000000001" customHeight="1">
      <c r="A562" s="376"/>
    </row>
    <row r="563" spans="1:1" ht="20.100000000000001" customHeight="1">
      <c r="A563" s="376"/>
    </row>
    <row r="564" spans="1:1" ht="20.100000000000001" customHeight="1">
      <c r="A564" s="376"/>
    </row>
    <row r="565" spans="1:1" ht="20.100000000000001" customHeight="1">
      <c r="A565" s="376"/>
    </row>
    <row r="566" spans="1:1" ht="20.100000000000001" customHeight="1">
      <c r="A566" s="376"/>
    </row>
    <row r="567" spans="1:1" ht="20.100000000000001" customHeight="1">
      <c r="A567" s="376"/>
    </row>
    <row r="568" spans="1:1" ht="20.100000000000001" customHeight="1">
      <c r="A568" s="376"/>
    </row>
    <row r="569" spans="1:1" ht="20.100000000000001" customHeight="1">
      <c r="A569" s="376"/>
    </row>
    <row r="570" spans="1:1" ht="20.100000000000001" customHeight="1">
      <c r="A570" s="376"/>
    </row>
    <row r="571" spans="1:1" ht="20.100000000000001" customHeight="1">
      <c r="A571" s="376"/>
    </row>
    <row r="572" spans="1:1" ht="20.100000000000001" customHeight="1">
      <c r="A572" s="376"/>
    </row>
    <row r="573" spans="1:1" ht="20.100000000000001" customHeight="1">
      <c r="A573" s="376"/>
    </row>
    <row r="574" spans="1:1" ht="20.100000000000001" customHeight="1">
      <c r="A574" s="376"/>
    </row>
    <row r="575" spans="1:1" ht="20.100000000000001" customHeight="1">
      <c r="A575" s="376"/>
    </row>
    <row r="576" spans="1:1" ht="20.100000000000001" customHeight="1">
      <c r="A576" s="376"/>
    </row>
    <row r="577" spans="1:1" ht="20.100000000000001" customHeight="1">
      <c r="A577" s="376"/>
    </row>
    <row r="578" spans="1:1" ht="20.100000000000001" customHeight="1">
      <c r="A578" s="376"/>
    </row>
    <row r="579" spans="1:1" ht="20.100000000000001" customHeight="1">
      <c r="A579" s="376"/>
    </row>
    <row r="580" spans="1:1" ht="20.100000000000001" customHeight="1">
      <c r="A580" s="376"/>
    </row>
    <row r="581" spans="1:1" ht="20.100000000000001" customHeight="1">
      <c r="A581" s="376"/>
    </row>
    <row r="582" spans="1:1" ht="20.100000000000001" customHeight="1">
      <c r="A582" s="376"/>
    </row>
    <row r="583" spans="1:1" ht="20.100000000000001" customHeight="1">
      <c r="A583" s="376"/>
    </row>
    <row r="584" spans="1:1" ht="20.100000000000001" customHeight="1">
      <c r="A584" s="376"/>
    </row>
    <row r="585" spans="1:1" ht="20.100000000000001" customHeight="1">
      <c r="A585" s="376"/>
    </row>
    <row r="586" spans="1:1" ht="20.100000000000001" customHeight="1">
      <c r="A586" s="376"/>
    </row>
    <row r="587" spans="1:1" ht="20.100000000000001" customHeight="1">
      <c r="A587" s="376"/>
    </row>
    <row r="588" spans="1:1" ht="20.100000000000001" customHeight="1">
      <c r="A588" s="376"/>
    </row>
    <row r="589" spans="1:1" ht="20.100000000000001" customHeight="1">
      <c r="A589" s="376"/>
    </row>
    <row r="590" spans="1:1" ht="20.100000000000001" customHeight="1">
      <c r="A590" s="376"/>
    </row>
    <row r="591" spans="1:1" ht="20.100000000000001" customHeight="1">
      <c r="A591" s="376"/>
    </row>
    <row r="592" spans="1:1" ht="20.100000000000001" customHeight="1">
      <c r="A592" s="376"/>
    </row>
    <row r="593" spans="1:1" ht="20.100000000000001" customHeight="1">
      <c r="A593" s="376"/>
    </row>
    <row r="594" spans="1:1" ht="20.100000000000001" customHeight="1">
      <c r="A594" s="376"/>
    </row>
    <row r="595" spans="1:1" ht="20.100000000000001" customHeight="1">
      <c r="A595" s="376"/>
    </row>
    <row r="596" spans="1:1" ht="20.100000000000001" customHeight="1">
      <c r="A596" s="376"/>
    </row>
    <row r="597" spans="1:1" ht="20.100000000000001" customHeight="1">
      <c r="A597" s="376"/>
    </row>
    <row r="598" spans="1:1" ht="20.100000000000001" customHeight="1">
      <c r="A598" s="376"/>
    </row>
    <row r="599" spans="1:1" ht="20.100000000000001" customHeight="1">
      <c r="A599" s="376"/>
    </row>
    <row r="600" spans="1:1" ht="20.100000000000001" customHeight="1">
      <c r="A600" s="376"/>
    </row>
    <row r="601" spans="1:1" ht="20.100000000000001" customHeight="1">
      <c r="A601" s="376"/>
    </row>
    <row r="602" spans="1:1" ht="20.100000000000001" customHeight="1">
      <c r="A602" s="376"/>
    </row>
    <row r="603" spans="1:1" ht="20.100000000000001" customHeight="1">
      <c r="A603" s="376"/>
    </row>
    <row r="604" spans="1:1" ht="20.100000000000001" customHeight="1">
      <c r="A604" s="376"/>
    </row>
    <row r="605" spans="1:1" ht="20.100000000000001" customHeight="1">
      <c r="A605" s="376"/>
    </row>
    <row r="606" spans="1:1" ht="20.100000000000001" customHeight="1">
      <c r="A606" s="376"/>
    </row>
    <row r="607" spans="1:1" ht="20.100000000000001" customHeight="1">
      <c r="A607" s="376"/>
    </row>
    <row r="608" spans="1:1" ht="20.100000000000001" customHeight="1">
      <c r="A608" s="376"/>
    </row>
    <row r="609" spans="1:1" ht="20.100000000000001" customHeight="1">
      <c r="A609" s="376"/>
    </row>
    <row r="610" spans="1:1" ht="20.100000000000001" customHeight="1">
      <c r="A610" s="376"/>
    </row>
    <row r="611" spans="1:1" ht="20.100000000000001" customHeight="1">
      <c r="A611" s="376"/>
    </row>
    <row r="612" spans="1:1" ht="20.100000000000001" customHeight="1">
      <c r="A612" s="376"/>
    </row>
    <row r="613" spans="1:1" ht="20.100000000000001" customHeight="1">
      <c r="A613" s="376"/>
    </row>
    <row r="614" spans="1:1" ht="20.100000000000001" customHeight="1">
      <c r="A614" s="376"/>
    </row>
    <row r="615" spans="1:1" ht="20.100000000000001" customHeight="1">
      <c r="A615" s="376"/>
    </row>
    <row r="616" spans="1:1" ht="20.100000000000001" customHeight="1">
      <c r="A616" s="376"/>
    </row>
    <row r="617" spans="1:1" ht="20.100000000000001" customHeight="1">
      <c r="A617" s="376"/>
    </row>
    <row r="618" spans="1:1" ht="20.100000000000001" customHeight="1">
      <c r="A618" s="376"/>
    </row>
    <row r="619" spans="1:1" ht="20.100000000000001" customHeight="1">
      <c r="A619" s="376"/>
    </row>
    <row r="620" spans="1:1" ht="20.100000000000001" customHeight="1">
      <c r="A620" s="376"/>
    </row>
    <row r="621" spans="1:1" ht="20.100000000000001" customHeight="1">
      <c r="A621" s="376"/>
    </row>
    <row r="622" spans="1:1" ht="20.100000000000001" customHeight="1">
      <c r="A622" s="376"/>
    </row>
    <row r="623" spans="1:1" ht="20.100000000000001" customHeight="1">
      <c r="A623" s="376"/>
    </row>
    <row r="624" spans="1:1" ht="20.100000000000001" customHeight="1">
      <c r="A624" s="376"/>
    </row>
    <row r="625" spans="1:1" ht="20.100000000000001" customHeight="1">
      <c r="A625" s="376"/>
    </row>
    <row r="626" spans="1:1" ht="20.100000000000001" customHeight="1">
      <c r="A626" s="376"/>
    </row>
    <row r="627" spans="1:1" ht="20.100000000000001" customHeight="1">
      <c r="A627" s="376"/>
    </row>
    <row r="628" spans="1:1" ht="20.100000000000001" customHeight="1">
      <c r="A628" s="376"/>
    </row>
    <row r="629" spans="1:1" ht="20.100000000000001" customHeight="1">
      <c r="A629" s="376"/>
    </row>
    <row r="630" spans="1:1" ht="20.100000000000001" customHeight="1">
      <c r="A630" s="376"/>
    </row>
    <row r="631" spans="1:1" ht="20.100000000000001" customHeight="1">
      <c r="A631" s="376"/>
    </row>
    <row r="632" spans="1:1" ht="20.100000000000001" customHeight="1">
      <c r="A632" s="376"/>
    </row>
    <row r="633" spans="1:1" ht="20.100000000000001" customHeight="1">
      <c r="A633" s="376"/>
    </row>
    <row r="634" spans="1:1" ht="20.100000000000001" customHeight="1">
      <c r="A634" s="376"/>
    </row>
    <row r="635" spans="1:1" ht="20.100000000000001" customHeight="1">
      <c r="A635" s="376"/>
    </row>
    <row r="636" spans="1:1" ht="20.100000000000001" customHeight="1">
      <c r="A636" s="376"/>
    </row>
    <row r="637" spans="1:1" ht="20.100000000000001" customHeight="1">
      <c r="A637" s="376"/>
    </row>
    <row r="638" spans="1:1" ht="20.100000000000001" customHeight="1">
      <c r="A638" s="376"/>
    </row>
    <row r="639" spans="1:1" ht="20.100000000000001" customHeight="1">
      <c r="A639" s="376"/>
    </row>
    <row r="640" spans="1:1" ht="20.100000000000001" customHeight="1">
      <c r="A640" s="376"/>
    </row>
    <row r="641" spans="1:1" ht="20.100000000000001" customHeight="1">
      <c r="A641" s="376"/>
    </row>
    <row r="642" spans="1:1" ht="20.100000000000001" customHeight="1">
      <c r="A642" s="376"/>
    </row>
    <row r="643" spans="1:1" ht="20.100000000000001" customHeight="1">
      <c r="A643" s="376"/>
    </row>
    <row r="644" spans="1:1" ht="20.100000000000001" customHeight="1">
      <c r="A644" s="376"/>
    </row>
    <row r="645" spans="1:1" ht="20.100000000000001" customHeight="1">
      <c r="A645" s="376"/>
    </row>
    <row r="646" spans="1:1" ht="20.100000000000001" customHeight="1">
      <c r="A646" s="376"/>
    </row>
    <row r="647" spans="1:1" ht="20.100000000000001" customHeight="1">
      <c r="A647" s="376"/>
    </row>
    <row r="648" spans="1:1" ht="20.100000000000001" customHeight="1">
      <c r="A648" s="376"/>
    </row>
    <row r="649" spans="1:1" ht="20.100000000000001" customHeight="1">
      <c r="A649" s="376"/>
    </row>
    <row r="650" spans="1:1" ht="20.100000000000001" customHeight="1">
      <c r="A650" s="376"/>
    </row>
    <row r="651" spans="1:1" ht="20.100000000000001" customHeight="1">
      <c r="A651" s="376"/>
    </row>
    <row r="652" spans="1:1" ht="20.100000000000001" customHeight="1">
      <c r="A652" s="376"/>
    </row>
    <row r="653" spans="1:1" ht="20.100000000000001" customHeight="1">
      <c r="A653" s="376"/>
    </row>
    <row r="654" spans="1:1" ht="20.100000000000001" customHeight="1">
      <c r="A654" s="376"/>
    </row>
    <row r="655" spans="1:1" ht="20.100000000000001" customHeight="1">
      <c r="A655" s="376"/>
    </row>
    <row r="656" spans="1:1" ht="20.100000000000001" customHeight="1">
      <c r="A656" s="376"/>
    </row>
    <row r="657" spans="1:1" ht="20.100000000000001" customHeight="1">
      <c r="A657" s="376"/>
    </row>
    <row r="658" spans="1:1" ht="20.100000000000001" customHeight="1">
      <c r="A658" s="376"/>
    </row>
    <row r="659" spans="1:1" ht="20.100000000000001" customHeight="1">
      <c r="A659" s="376"/>
    </row>
    <row r="660" spans="1:1" ht="20.100000000000001" customHeight="1">
      <c r="A660" s="376"/>
    </row>
    <row r="661" spans="1:1" ht="20.100000000000001" customHeight="1">
      <c r="A661" s="376"/>
    </row>
    <row r="662" spans="1:1" ht="20.100000000000001" customHeight="1">
      <c r="A662" s="376"/>
    </row>
    <row r="663" spans="1:1" ht="20.100000000000001" customHeight="1">
      <c r="A663" s="376"/>
    </row>
    <row r="664" spans="1:1" ht="20.100000000000001" customHeight="1">
      <c r="A664" s="376"/>
    </row>
    <row r="665" spans="1:1" ht="20.100000000000001" customHeight="1">
      <c r="A665" s="376"/>
    </row>
    <row r="666" spans="1:1" ht="20.100000000000001" customHeight="1">
      <c r="A666" s="376"/>
    </row>
    <row r="667" spans="1:1" ht="20.100000000000001" customHeight="1">
      <c r="A667" s="376"/>
    </row>
    <row r="668" spans="1:1" ht="20.100000000000001" customHeight="1">
      <c r="A668" s="376"/>
    </row>
    <row r="669" spans="1:1" ht="20.100000000000001" customHeight="1">
      <c r="A669" s="376"/>
    </row>
    <row r="670" spans="1:1" ht="20.100000000000001" customHeight="1">
      <c r="A670" s="376"/>
    </row>
    <row r="671" spans="1:1" ht="20.100000000000001" customHeight="1">
      <c r="A671" s="376"/>
    </row>
    <row r="672" spans="1:1" ht="20.100000000000001" customHeight="1">
      <c r="A672" s="376"/>
    </row>
    <row r="673" spans="1:1" ht="20.100000000000001" customHeight="1">
      <c r="A673" s="376"/>
    </row>
    <row r="674" spans="1:1" ht="20.100000000000001" customHeight="1">
      <c r="A674" s="376"/>
    </row>
    <row r="675" spans="1:1" ht="20.100000000000001" customHeight="1">
      <c r="A675" s="376"/>
    </row>
    <row r="676" spans="1:1" ht="20.100000000000001" customHeight="1">
      <c r="A676" s="376"/>
    </row>
    <row r="677" spans="1:1" ht="20.100000000000001" customHeight="1">
      <c r="A677" s="376"/>
    </row>
    <row r="678" spans="1:1" ht="20.100000000000001" customHeight="1">
      <c r="A678" s="376"/>
    </row>
    <row r="679" spans="1:1" ht="20.100000000000001" customHeight="1">
      <c r="A679" s="376"/>
    </row>
    <row r="680" spans="1:1" ht="20.100000000000001" customHeight="1">
      <c r="A680" s="376"/>
    </row>
    <row r="681" spans="1:1" ht="20.100000000000001" customHeight="1">
      <c r="A681" s="376"/>
    </row>
    <row r="682" spans="1:1" ht="20.100000000000001" customHeight="1">
      <c r="A682" s="376"/>
    </row>
    <row r="683" spans="1:1" ht="20.100000000000001" customHeight="1">
      <c r="A683" s="376"/>
    </row>
    <row r="684" spans="1:1" ht="20.100000000000001" customHeight="1">
      <c r="A684" s="376"/>
    </row>
    <row r="685" spans="1:1" ht="20.100000000000001" customHeight="1">
      <c r="A685" s="376"/>
    </row>
    <row r="686" spans="1:1" ht="20.100000000000001" customHeight="1">
      <c r="A686" s="376"/>
    </row>
    <row r="687" spans="1:1" ht="20.100000000000001" customHeight="1">
      <c r="A687" s="376"/>
    </row>
    <row r="688" spans="1:1" ht="20.100000000000001" customHeight="1">
      <c r="A688" s="376"/>
    </row>
    <row r="689" spans="1:1" ht="20.100000000000001" customHeight="1">
      <c r="A689" s="376"/>
    </row>
    <row r="690" spans="1:1" ht="20.100000000000001" customHeight="1">
      <c r="A690" s="376"/>
    </row>
    <row r="691" spans="1:1" ht="20.100000000000001" customHeight="1">
      <c r="A691" s="376"/>
    </row>
    <row r="692" spans="1:1" ht="20.100000000000001" customHeight="1">
      <c r="A692" s="376"/>
    </row>
    <row r="693" spans="1:1" ht="20.100000000000001" customHeight="1">
      <c r="A693" s="376"/>
    </row>
    <row r="694" spans="1:1" ht="20.100000000000001" customHeight="1">
      <c r="A694" s="376"/>
    </row>
    <row r="695" spans="1:1" ht="20.100000000000001" customHeight="1">
      <c r="A695" s="376"/>
    </row>
    <row r="696" spans="1:1" ht="20.100000000000001" customHeight="1">
      <c r="A696" s="376"/>
    </row>
    <row r="697" spans="1:1" ht="20.100000000000001" customHeight="1">
      <c r="A697" s="376"/>
    </row>
    <row r="698" spans="1:1" ht="20.100000000000001" customHeight="1">
      <c r="A698" s="376"/>
    </row>
    <row r="699" spans="1:1" ht="20.100000000000001" customHeight="1">
      <c r="A699" s="376"/>
    </row>
    <row r="700" spans="1:1" ht="20.100000000000001" customHeight="1">
      <c r="A700" s="376"/>
    </row>
    <row r="701" spans="1:1" ht="20.100000000000001" customHeight="1">
      <c r="A701" s="376"/>
    </row>
    <row r="702" spans="1:1" ht="20.100000000000001" customHeight="1">
      <c r="A702" s="376"/>
    </row>
    <row r="703" spans="1:1" ht="20.100000000000001" customHeight="1">
      <c r="A703" s="376"/>
    </row>
    <row r="704" spans="1:1" ht="20.100000000000001" customHeight="1">
      <c r="A704" s="376"/>
    </row>
    <row r="705" spans="1:1" ht="20.100000000000001" customHeight="1">
      <c r="A705" s="376"/>
    </row>
    <row r="706" spans="1:1" ht="20.100000000000001" customHeight="1">
      <c r="A706" s="376"/>
    </row>
    <row r="707" spans="1:1" ht="20.100000000000001" customHeight="1">
      <c r="A707" s="376"/>
    </row>
    <row r="708" spans="1:1" ht="20.100000000000001" customHeight="1">
      <c r="A708" s="376"/>
    </row>
    <row r="709" spans="1:1" ht="20.100000000000001" customHeight="1">
      <c r="A709" s="376"/>
    </row>
    <row r="710" spans="1:1" ht="20.100000000000001" customHeight="1">
      <c r="A710" s="376"/>
    </row>
    <row r="711" spans="1:1" ht="20.100000000000001" customHeight="1">
      <c r="A711" s="376"/>
    </row>
    <row r="712" spans="1:1" ht="20.100000000000001" customHeight="1">
      <c r="A712" s="376"/>
    </row>
    <row r="713" spans="1:1" ht="20.100000000000001" customHeight="1">
      <c r="A713" s="376"/>
    </row>
    <row r="714" spans="1:1" ht="20.100000000000001" customHeight="1">
      <c r="A714" s="376"/>
    </row>
    <row r="715" spans="1:1" ht="20.100000000000001" customHeight="1">
      <c r="A715" s="376"/>
    </row>
    <row r="716" spans="1:1" ht="20.100000000000001" customHeight="1">
      <c r="A716" s="376"/>
    </row>
    <row r="717" spans="1:1" ht="20.100000000000001" customHeight="1">
      <c r="A717" s="376"/>
    </row>
    <row r="718" spans="1:1" ht="20.100000000000001" customHeight="1">
      <c r="A718" s="376"/>
    </row>
    <row r="719" spans="1:1" ht="20.100000000000001" customHeight="1">
      <c r="A719" s="376"/>
    </row>
    <row r="720" spans="1:1" ht="20.100000000000001" customHeight="1">
      <c r="A720" s="376"/>
    </row>
    <row r="721" spans="1:1" ht="20.100000000000001" customHeight="1">
      <c r="A721" s="376"/>
    </row>
    <row r="722" spans="1:1" ht="20.100000000000001" customHeight="1">
      <c r="A722" s="376"/>
    </row>
    <row r="723" spans="1:1" ht="20.100000000000001" customHeight="1">
      <c r="A723" s="376"/>
    </row>
    <row r="724" spans="1:1" ht="20.100000000000001" customHeight="1">
      <c r="A724" s="376"/>
    </row>
    <row r="725" spans="1:1" ht="20.100000000000001" customHeight="1">
      <c r="A725" s="376"/>
    </row>
    <row r="726" spans="1:1" ht="20.100000000000001" customHeight="1">
      <c r="A726" s="376"/>
    </row>
    <row r="727" spans="1:1" ht="20.100000000000001" customHeight="1">
      <c r="A727" s="376"/>
    </row>
    <row r="728" spans="1:1" ht="20.100000000000001" customHeight="1">
      <c r="A728" s="376"/>
    </row>
    <row r="729" spans="1:1" ht="20.100000000000001" customHeight="1">
      <c r="A729" s="376"/>
    </row>
    <row r="730" spans="1:1" ht="20.100000000000001" customHeight="1">
      <c r="A730" s="376"/>
    </row>
    <row r="731" spans="1:1" ht="20.100000000000001" customHeight="1">
      <c r="A731" s="376"/>
    </row>
    <row r="732" spans="1:1" ht="20.100000000000001" customHeight="1">
      <c r="A732" s="376"/>
    </row>
    <row r="733" spans="1:1" ht="20.100000000000001" customHeight="1">
      <c r="A733" s="376"/>
    </row>
    <row r="734" spans="1:1" ht="20.100000000000001" customHeight="1">
      <c r="A734" s="376"/>
    </row>
    <row r="735" spans="1:1" ht="20.100000000000001" customHeight="1">
      <c r="A735" s="376"/>
    </row>
    <row r="736" spans="1:1" ht="20.100000000000001" customHeight="1">
      <c r="A736" s="376"/>
    </row>
    <row r="737" spans="1:1" ht="20.100000000000001" customHeight="1">
      <c r="A737" s="376"/>
    </row>
    <row r="738" spans="1:1" ht="20.100000000000001" customHeight="1">
      <c r="A738" s="376"/>
    </row>
    <row r="739" spans="1:1" ht="20.100000000000001" customHeight="1">
      <c r="A739" s="376"/>
    </row>
    <row r="740" spans="1:1" ht="20.100000000000001" customHeight="1">
      <c r="A740" s="376"/>
    </row>
    <row r="741" spans="1:1" ht="20.100000000000001" customHeight="1">
      <c r="A741" s="376"/>
    </row>
    <row r="742" spans="1:1" ht="20.100000000000001" customHeight="1">
      <c r="A742" s="376"/>
    </row>
    <row r="743" spans="1:1" ht="20.100000000000001" customHeight="1">
      <c r="A743" s="376"/>
    </row>
    <row r="744" spans="1:1" ht="20.100000000000001" customHeight="1">
      <c r="A744" s="376"/>
    </row>
    <row r="745" spans="1:1" ht="20.100000000000001" customHeight="1">
      <c r="A745" s="376"/>
    </row>
    <row r="746" spans="1:1" ht="20.100000000000001" customHeight="1">
      <c r="A746" s="376"/>
    </row>
    <row r="747" spans="1:1" ht="20.100000000000001" customHeight="1">
      <c r="A747" s="376"/>
    </row>
    <row r="748" spans="1:1" ht="20.100000000000001" customHeight="1">
      <c r="A748" s="376"/>
    </row>
    <row r="749" spans="1:1" ht="20.100000000000001" customHeight="1">
      <c r="A749" s="376"/>
    </row>
    <row r="750" spans="1:1" ht="20.100000000000001" customHeight="1">
      <c r="A750" s="376"/>
    </row>
    <row r="751" spans="1:1" ht="20.100000000000001" customHeight="1">
      <c r="A751" s="376"/>
    </row>
    <row r="752" spans="1:1" ht="20.100000000000001" customHeight="1">
      <c r="A752" s="376"/>
    </row>
    <row r="753" spans="1:1" ht="20.100000000000001" customHeight="1">
      <c r="A753" s="376"/>
    </row>
    <row r="754" spans="1:1" ht="20.100000000000001" customHeight="1">
      <c r="A754" s="376"/>
    </row>
    <row r="755" spans="1:1" ht="20.100000000000001" customHeight="1">
      <c r="A755" s="376"/>
    </row>
    <row r="756" spans="1:1" ht="20.100000000000001" customHeight="1">
      <c r="A756" s="376"/>
    </row>
    <row r="757" spans="1:1" ht="20.100000000000001" customHeight="1">
      <c r="A757" s="376"/>
    </row>
    <row r="758" spans="1:1" ht="20.100000000000001" customHeight="1">
      <c r="A758" s="376"/>
    </row>
    <row r="759" spans="1:1" ht="20.100000000000001" customHeight="1">
      <c r="A759" s="376"/>
    </row>
    <row r="760" spans="1:1" ht="20.100000000000001" customHeight="1">
      <c r="A760" s="376"/>
    </row>
    <row r="761" spans="1:1" ht="20.100000000000001" customHeight="1">
      <c r="A761" s="376"/>
    </row>
    <row r="762" spans="1:1" ht="20.100000000000001" customHeight="1">
      <c r="A762" s="376"/>
    </row>
    <row r="763" spans="1:1" ht="20.100000000000001" customHeight="1">
      <c r="A763" s="376"/>
    </row>
    <row r="764" spans="1:1" ht="20.100000000000001" customHeight="1">
      <c r="A764" s="376"/>
    </row>
    <row r="765" spans="1:1" ht="20.100000000000001" customHeight="1">
      <c r="A765" s="376"/>
    </row>
    <row r="766" spans="1:1" ht="20.100000000000001" customHeight="1">
      <c r="A766" s="376"/>
    </row>
    <row r="767" spans="1:1" ht="20.100000000000001" customHeight="1">
      <c r="A767" s="376"/>
    </row>
    <row r="768" spans="1:1" ht="20.100000000000001" customHeight="1">
      <c r="A768" s="376"/>
    </row>
    <row r="769" spans="1:1" ht="20.100000000000001" customHeight="1">
      <c r="A769" s="376"/>
    </row>
    <row r="770" spans="1:1" ht="20.100000000000001" customHeight="1">
      <c r="A770" s="376"/>
    </row>
    <row r="771" spans="1:1" ht="20.100000000000001" customHeight="1">
      <c r="A771" s="376"/>
    </row>
    <row r="772" spans="1:1" ht="20.100000000000001" customHeight="1">
      <c r="A772" s="376"/>
    </row>
    <row r="773" spans="1:1" ht="20.100000000000001" customHeight="1">
      <c r="A773" s="376"/>
    </row>
    <row r="774" spans="1:1" ht="20.100000000000001" customHeight="1">
      <c r="A774" s="376"/>
    </row>
    <row r="775" spans="1:1" ht="20.100000000000001" customHeight="1">
      <c r="A775" s="376"/>
    </row>
    <row r="776" spans="1:1" ht="20.100000000000001" customHeight="1">
      <c r="A776" s="376"/>
    </row>
    <row r="777" spans="1:1" ht="20.100000000000001" customHeight="1">
      <c r="A777" s="376"/>
    </row>
    <row r="778" spans="1:1" ht="20.100000000000001" customHeight="1">
      <c r="A778" s="376"/>
    </row>
    <row r="779" spans="1:1" ht="20.100000000000001" customHeight="1">
      <c r="A779" s="376"/>
    </row>
    <row r="780" spans="1:1" ht="20.100000000000001" customHeight="1">
      <c r="A780" s="376"/>
    </row>
    <row r="781" spans="1:1" ht="20.100000000000001" customHeight="1">
      <c r="A781" s="376"/>
    </row>
    <row r="782" spans="1:1" ht="20.100000000000001" customHeight="1">
      <c r="A782" s="376"/>
    </row>
    <row r="783" spans="1:1" ht="20.100000000000001" customHeight="1">
      <c r="A783" s="376"/>
    </row>
    <row r="784" spans="1:1" ht="20.100000000000001" customHeight="1">
      <c r="A784" s="376"/>
    </row>
    <row r="785" spans="1:1" ht="20.100000000000001" customHeight="1">
      <c r="A785" s="376"/>
    </row>
    <row r="786" spans="1:1" ht="20.100000000000001" customHeight="1">
      <c r="A786" s="376"/>
    </row>
    <row r="787" spans="1:1" ht="20.100000000000001" customHeight="1">
      <c r="A787" s="376"/>
    </row>
    <row r="788" spans="1:1" ht="20.100000000000001" customHeight="1">
      <c r="A788" s="376"/>
    </row>
    <row r="789" spans="1:1" ht="20.100000000000001" customHeight="1">
      <c r="A789" s="376"/>
    </row>
    <row r="790" spans="1:1" ht="20.100000000000001" customHeight="1">
      <c r="A790" s="376"/>
    </row>
    <row r="791" spans="1:1" ht="20.100000000000001" customHeight="1">
      <c r="A791" s="376"/>
    </row>
    <row r="792" spans="1:1" ht="20.100000000000001" customHeight="1">
      <c r="A792" s="376"/>
    </row>
    <row r="793" spans="1:1" ht="20.100000000000001" customHeight="1">
      <c r="A793" s="376"/>
    </row>
    <row r="794" spans="1:1" ht="20.100000000000001" customHeight="1">
      <c r="A794" s="376"/>
    </row>
    <row r="795" spans="1:1" ht="20.100000000000001" customHeight="1">
      <c r="A795" s="376"/>
    </row>
    <row r="796" spans="1:1" ht="20.100000000000001" customHeight="1">
      <c r="A796" s="376"/>
    </row>
    <row r="797" spans="1:1" ht="20.100000000000001" customHeight="1">
      <c r="A797" s="376"/>
    </row>
    <row r="798" spans="1:1" ht="20.100000000000001" customHeight="1">
      <c r="A798" s="376"/>
    </row>
    <row r="799" spans="1:1" ht="20.100000000000001" customHeight="1">
      <c r="A799" s="376"/>
    </row>
    <row r="800" spans="1:1" ht="20.100000000000001" customHeight="1">
      <c r="A800" s="376"/>
    </row>
    <row r="801" spans="1:1" ht="20.100000000000001" customHeight="1">
      <c r="A801" s="376"/>
    </row>
    <row r="802" spans="1:1" ht="20.100000000000001" customHeight="1">
      <c r="A802" s="376"/>
    </row>
    <row r="803" spans="1:1" ht="20.100000000000001" customHeight="1">
      <c r="A803" s="376"/>
    </row>
    <row r="804" spans="1:1" ht="20.100000000000001" customHeight="1">
      <c r="A804" s="376"/>
    </row>
    <row r="805" spans="1:1" ht="20.100000000000001" customHeight="1">
      <c r="A805" s="376"/>
    </row>
    <row r="806" spans="1:1" ht="20.100000000000001" customHeight="1">
      <c r="A806" s="376"/>
    </row>
    <row r="807" spans="1:1" ht="20.100000000000001" customHeight="1">
      <c r="A807" s="376"/>
    </row>
    <row r="808" spans="1:1" ht="20.100000000000001" customHeight="1">
      <c r="A808" s="376"/>
    </row>
    <row r="809" spans="1:1" ht="20.100000000000001" customHeight="1">
      <c r="A809" s="376"/>
    </row>
    <row r="810" spans="1:1" ht="20.100000000000001" customHeight="1">
      <c r="A810" s="376"/>
    </row>
    <row r="811" spans="1:1" ht="20.100000000000001" customHeight="1">
      <c r="A811" s="376"/>
    </row>
    <row r="812" spans="1:1" ht="20.100000000000001" customHeight="1">
      <c r="A812" s="376"/>
    </row>
    <row r="813" spans="1:1" ht="20.100000000000001" customHeight="1">
      <c r="A813" s="376"/>
    </row>
    <row r="814" spans="1:1" ht="20.100000000000001" customHeight="1">
      <c r="A814" s="376"/>
    </row>
    <row r="815" spans="1:1" ht="20.100000000000001" customHeight="1">
      <c r="A815" s="376"/>
    </row>
    <row r="816" spans="1:1" ht="20.100000000000001" customHeight="1">
      <c r="A816" s="376"/>
    </row>
    <row r="817" spans="1:1" ht="20.100000000000001" customHeight="1">
      <c r="A817" s="376"/>
    </row>
    <row r="818" spans="1:1" ht="20.100000000000001" customHeight="1">
      <c r="A818" s="376"/>
    </row>
    <row r="819" spans="1:1" ht="20.100000000000001" customHeight="1">
      <c r="A819" s="376"/>
    </row>
    <row r="820" spans="1:1" ht="20.100000000000001" customHeight="1">
      <c r="A820" s="376"/>
    </row>
    <row r="821" spans="1:1" ht="20.100000000000001" customHeight="1">
      <c r="A821" s="376"/>
    </row>
    <row r="822" spans="1:1" ht="20.100000000000001" customHeight="1">
      <c r="A822" s="376"/>
    </row>
    <row r="823" spans="1:1" ht="20.100000000000001" customHeight="1">
      <c r="A823" s="376"/>
    </row>
    <row r="824" spans="1:1" ht="20.100000000000001" customHeight="1">
      <c r="A824" s="376"/>
    </row>
    <row r="825" spans="1:1" ht="20.100000000000001" customHeight="1">
      <c r="A825" s="376"/>
    </row>
    <row r="826" spans="1:1" ht="20.100000000000001" customHeight="1">
      <c r="A826" s="376"/>
    </row>
    <row r="827" spans="1:1" ht="20.100000000000001" customHeight="1">
      <c r="A827" s="376"/>
    </row>
    <row r="828" spans="1:1" ht="20.100000000000001" customHeight="1">
      <c r="A828" s="376"/>
    </row>
    <row r="829" spans="1:1" ht="20.100000000000001" customHeight="1">
      <c r="A829" s="376"/>
    </row>
    <row r="830" spans="1:1" ht="20.100000000000001" customHeight="1">
      <c r="A830" s="376"/>
    </row>
    <row r="831" spans="1:1" ht="20.100000000000001" customHeight="1">
      <c r="A831" s="376"/>
    </row>
    <row r="832" spans="1:1" ht="20.100000000000001" customHeight="1">
      <c r="A832" s="376"/>
    </row>
    <row r="833" spans="1:1" ht="20.100000000000001" customHeight="1">
      <c r="A833" s="376"/>
    </row>
    <row r="834" spans="1:1" ht="20.100000000000001" customHeight="1">
      <c r="A834" s="376"/>
    </row>
    <row r="835" spans="1:1" ht="20.100000000000001" customHeight="1">
      <c r="A835" s="376"/>
    </row>
    <row r="836" spans="1:1" ht="20.100000000000001" customHeight="1">
      <c r="A836" s="376"/>
    </row>
    <row r="837" spans="1:1" ht="20.100000000000001" customHeight="1">
      <c r="A837" s="376"/>
    </row>
    <row r="838" spans="1:1" ht="20.100000000000001" customHeight="1">
      <c r="A838" s="376"/>
    </row>
    <row r="839" spans="1:1" ht="20.100000000000001" customHeight="1">
      <c r="A839" s="376"/>
    </row>
    <row r="840" spans="1:1" ht="20.100000000000001" customHeight="1">
      <c r="A840" s="376"/>
    </row>
    <row r="841" spans="1:1" ht="20.100000000000001" customHeight="1">
      <c r="A841" s="376"/>
    </row>
    <row r="842" spans="1:1" ht="20.100000000000001" customHeight="1">
      <c r="A842" s="376"/>
    </row>
    <row r="843" spans="1:1" ht="20.100000000000001" customHeight="1">
      <c r="A843" s="376"/>
    </row>
    <row r="844" spans="1:1" ht="20.100000000000001" customHeight="1">
      <c r="A844" s="376"/>
    </row>
    <row r="845" spans="1:1" ht="20.100000000000001" customHeight="1">
      <c r="A845" s="376"/>
    </row>
    <row r="846" spans="1:1" ht="20.100000000000001" customHeight="1">
      <c r="A846" s="376"/>
    </row>
    <row r="847" spans="1:1" ht="20.100000000000001" customHeight="1">
      <c r="A847" s="376"/>
    </row>
    <row r="848" spans="1:1" ht="20.100000000000001" customHeight="1">
      <c r="A848" s="376"/>
    </row>
    <row r="849" spans="1:1" ht="20.100000000000001" customHeight="1">
      <c r="A849" s="376"/>
    </row>
    <row r="850" spans="1:1" ht="20.100000000000001" customHeight="1">
      <c r="A850" s="376"/>
    </row>
    <row r="851" spans="1:1" ht="20.100000000000001" customHeight="1">
      <c r="A851" s="376"/>
    </row>
    <row r="852" spans="1:1" ht="20.100000000000001" customHeight="1">
      <c r="A852" s="376"/>
    </row>
    <row r="853" spans="1:1" ht="20.100000000000001" customHeight="1">
      <c r="A853" s="376"/>
    </row>
    <row r="854" spans="1:1" ht="20.100000000000001" customHeight="1">
      <c r="A854" s="376"/>
    </row>
    <row r="855" spans="1:1" ht="20.100000000000001" customHeight="1">
      <c r="A855" s="376"/>
    </row>
    <row r="856" spans="1:1" ht="20.100000000000001" customHeight="1">
      <c r="A856" s="376"/>
    </row>
    <row r="857" spans="1:1" ht="20.100000000000001" customHeight="1">
      <c r="A857" s="376"/>
    </row>
    <row r="858" spans="1:1" ht="20.100000000000001" customHeight="1">
      <c r="A858" s="376"/>
    </row>
    <row r="859" spans="1:1" ht="20.100000000000001" customHeight="1">
      <c r="A859" s="376"/>
    </row>
    <row r="860" spans="1:1" ht="20.100000000000001" customHeight="1">
      <c r="A860" s="376"/>
    </row>
    <row r="861" spans="1:1" ht="20.100000000000001" customHeight="1">
      <c r="A861" s="376"/>
    </row>
    <row r="862" spans="1:1" ht="20.100000000000001" customHeight="1">
      <c r="A862" s="376"/>
    </row>
    <row r="863" spans="1:1" ht="20.100000000000001" customHeight="1">
      <c r="A863" s="376"/>
    </row>
    <row r="864" spans="1:1" ht="20.100000000000001" customHeight="1">
      <c r="A864" s="376"/>
    </row>
    <row r="865" spans="1:1" ht="20.100000000000001" customHeight="1">
      <c r="A865" s="376"/>
    </row>
    <row r="866" spans="1:1" ht="20.100000000000001" customHeight="1">
      <c r="A866" s="376"/>
    </row>
    <row r="867" spans="1:1" ht="20.100000000000001" customHeight="1">
      <c r="A867" s="376"/>
    </row>
    <row r="868" spans="1:1" ht="20.100000000000001" customHeight="1">
      <c r="A868" s="376"/>
    </row>
    <row r="869" spans="1:1" ht="20.100000000000001" customHeight="1">
      <c r="A869" s="376"/>
    </row>
    <row r="870" spans="1:1" ht="20.100000000000001" customHeight="1">
      <c r="A870" s="376"/>
    </row>
    <row r="871" spans="1:1" ht="20.100000000000001" customHeight="1">
      <c r="A871" s="376"/>
    </row>
    <row r="872" spans="1:1" ht="20.100000000000001" customHeight="1">
      <c r="A872" s="376"/>
    </row>
    <row r="873" spans="1:1" ht="20.100000000000001" customHeight="1">
      <c r="A873" s="376"/>
    </row>
    <row r="874" spans="1:1" ht="20.100000000000001" customHeight="1">
      <c r="A874" s="376"/>
    </row>
    <row r="875" spans="1:1" ht="20.100000000000001" customHeight="1">
      <c r="A875" s="376"/>
    </row>
    <row r="876" spans="1:1" ht="20.100000000000001" customHeight="1">
      <c r="A876" s="376"/>
    </row>
    <row r="877" spans="1:1" ht="20.100000000000001" customHeight="1">
      <c r="A877" s="376"/>
    </row>
    <row r="878" spans="1:1" ht="20.100000000000001" customHeight="1">
      <c r="A878" s="376"/>
    </row>
    <row r="879" spans="1:1" ht="20.100000000000001" customHeight="1">
      <c r="A879" s="376"/>
    </row>
  </sheetData>
  <mergeCells count="24">
    <mergeCell ref="E3:K3"/>
    <mergeCell ref="E4:K4"/>
    <mergeCell ref="E5:K5"/>
    <mergeCell ref="H8:H10"/>
    <mergeCell ref="I8:K8"/>
    <mergeCell ref="F9:F10"/>
    <mergeCell ref="G9:G10"/>
    <mergeCell ref="I9:I10"/>
    <mergeCell ref="J9:J10"/>
    <mergeCell ref="K9:K10"/>
    <mergeCell ref="B11:D11"/>
    <mergeCell ref="B8:D10"/>
    <mergeCell ref="E8:G8"/>
    <mergeCell ref="E63:F63"/>
    <mergeCell ref="G63:H63"/>
    <mergeCell ref="C16:D16"/>
    <mergeCell ref="B22:D22"/>
    <mergeCell ref="B23:D23"/>
    <mergeCell ref="E62:F62"/>
    <mergeCell ref="G62:H62"/>
    <mergeCell ref="B12:B21"/>
    <mergeCell ref="C12:D12"/>
    <mergeCell ref="C14:D14"/>
    <mergeCell ref="C15:D15"/>
  </mergeCells>
  <phoneticPr fontId="0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2">
    <tabColor rgb="FF92D050"/>
  </sheetPr>
  <dimension ref="A1:M879"/>
  <sheetViews>
    <sheetView workbookViewId="0">
      <selection activeCell="C24" sqref="C24"/>
    </sheetView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3.28515625" style="376" customWidth="1"/>
    <col min="264" max="264" width="10.28515625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3.28515625" style="376" customWidth="1"/>
    <col min="520" max="520" width="10.28515625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3.28515625" style="376" customWidth="1"/>
    <col min="776" max="776" width="10.28515625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3.28515625" style="376" customWidth="1"/>
    <col min="1032" max="1032" width="10.28515625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3.28515625" style="376" customWidth="1"/>
    <col min="1288" max="1288" width="10.28515625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3.28515625" style="376" customWidth="1"/>
    <col min="1544" max="1544" width="10.28515625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3.28515625" style="376" customWidth="1"/>
    <col min="1800" max="1800" width="10.28515625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3.28515625" style="376" customWidth="1"/>
    <col min="2056" max="2056" width="10.28515625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3.28515625" style="376" customWidth="1"/>
    <col min="2312" max="2312" width="10.28515625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3.28515625" style="376" customWidth="1"/>
    <col min="2568" max="2568" width="10.28515625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3.28515625" style="376" customWidth="1"/>
    <col min="2824" max="2824" width="10.28515625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3.28515625" style="376" customWidth="1"/>
    <col min="3080" max="3080" width="10.28515625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3.28515625" style="376" customWidth="1"/>
    <col min="3336" max="3336" width="10.28515625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3.28515625" style="376" customWidth="1"/>
    <col min="3592" max="3592" width="10.28515625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3.28515625" style="376" customWidth="1"/>
    <col min="3848" max="3848" width="10.28515625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3.28515625" style="376" customWidth="1"/>
    <col min="4104" max="4104" width="10.28515625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3.28515625" style="376" customWidth="1"/>
    <col min="4360" max="4360" width="10.28515625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3.28515625" style="376" customWidth="1"/>
    <col min="4616" max="4616" width="10.28515625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3.28515625" style="376" customWidth="1"/>
    <col min="4872" max="4872" width="10.28515625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3.28515625" style="376" customWidth="1"/>
    <col min="5128" max="5128" width="10.28515625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3.28515625" style="376" customWidth="1"/>
    <col min="5384" max="5384" width="10.28515625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3.28515625" style="376" customWidth="1"/>
    <col min="5640" max="5640" width="10.28515625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3.28515625" style="376" customWidth="1"/>
    <col min="5896" max="5896" width="10.28515625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3.28515625" style="376" customWidth="1"/>
    <col min="6152" max="6152" width="10.28515625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3.28515625" style="376" customWidth="1"/>
    <col min="6408" max="6408" width="10.28515625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3.28515625" style="376" customWidth="1"/>
    <col min="6664" max="6664" width="10.28515625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3.28515625" style="376" customWidth="1"/>
    <col min="6920" max="6920" width="10.28515625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3.28515625" style="376" customWidth="1"/>
    <col min="7176" max="7176" width="10.28515625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3.28515625" style="376" customWidth="1"/>
    <col min="7432" max="7432" width="10.28515625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3.28515625" style="376" customWidth="1"/>
    <col min="7688" max="7688" width="10.28515625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3.28515625" style="376" customWidth="1"/>
    <col min="7944" max="7944" width="10.28515625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3.28515625" style="376" customWidth="1"/>
    <col min="8200" max="8200" width="10.28515625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3.28515625" style="376" customWidth="1"/>
    <col min="8456" max="8456" width="10.28515625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3.28515625" style="376" customWidth="1"/>
    <col min="8712" max="8712" width="10.28515625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3.28515625" style="376" customWidth="1"/>
    <col min="8968" max="8968" width="10.28515625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3.28515625" style="376" customWidth="1"/>
    <col min="9224" max="9224" width="10.28515625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3.28515625" style="376" customWidth="1"/>
    <col min="9480" max="9480" width="10.28515625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3.28515625" style="376" customWidth="1"/>
    <col min="9736" max="9736" width="10.28515625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3.28515625" style="376" customWidth="1"/>
    <col min="9992" max="9992" width="10.28515625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3.28515625" style="376" customWidth="1"/>
    <col min="10248" max="10248" width="10.28515625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3.28515625" style="376" customWidth="1"/>
    <col min="10504" max="10504" width="10.28515625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3.28515625" style="376" customWidth="1"/>
    <col min="10760" max="10760" width="10.28515625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3.28515625" style="376" customWidth="1"/>
    <col min="11016" max="11016" width="10.28515625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3.28515625" style="376" customWidth="1"/>
    <col min="11272" max="11272" width="10.28515625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3.28515625" style="376" customWidth="1"/>
    <col min="11528" max="11528" width="10.28515625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3.28515625" style="376" customWidth="1"/>
    <col min="11784" max="11784" width="10.28515625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3.28515625" style="376" customWidth="1"/>
    <col min="12040" max="12040" width="10.28515625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3.28515625" style="376" customWidth="1"/>
    <col min="12296" max="12296" width="10.28515625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3.28515625" style="376" customWidth="1"/>
    <col min="12552" max="12552" width="10.28515625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3.28515625" style="376" customWidth="1"/>
    <col min="12808" max="12808" width="10.28515625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3.28515625" style="376" customWidth="1"/>
    <col min="13064" max="13064" width="10.28515625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3.28515625" style="376" customWidth="1"/>
    <col min="13320" max="13320" width="10.28515625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3.28515625" style="376" customWidth="1"/>
    <col min="13576" max="13576" width="10.28515625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3.28515625" style="376" customWidth="1"/>
    <col min="13832" max="13832" width="10.28515625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3.28515625" style="376" customWidth="1"/>
    <col min="14088" max="14088" width="10.28515625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3.28515625" style="376" customWidth="1"/>
    <col min="14344" max="14344" width="10.28515625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3.28515625" style="376" customWidth="1"/>
    <col min="14600" max="14600" width="10.28515625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3.28515625" style="376" customWidth="1"/>
    <col min="14856" max="14856" width="10.28515625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3.28515625" style="376" customWidth="1"/>
    <col min="15112" max="15112" width="10.28515625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3.28515625" style="376" customWidth="1"/>
    <col min="15368" max="15368" width="10.28515625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3.28515625" style="376" customWidth="1"/>
    <col min="15624" max="15624" width="10.28515625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3.28515625" style="376" customWidth="1"/>
    <col min="15880" max="15880" width="10.28515625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3.28515625" style="376" customWidth="1"/>
    <col min="16136" max="16136" width="10.28515625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474" t="s">
        <v>124</v>
      </c>
      <c r="B3" s="377" t="s">
        <v>3</v>
      </c>
      <c r="C3" s="375"/>
      <c r="D3" s="417" t="s">
        <v>91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422"/>
      <c r="B6" s="375"/>
      <c r="C6" s="379"/>
      <c r="D6" s="423"/>
      <c r="F6" s="424"/>
      <c r="G6" s="415" t="s">
        <v>4</v>
      </c>
      <c r="H6" s="482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407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427"/>
    </row>
    <row r="10" spans="1:13" ht="47.25" customHeight="1" thickBot="1">
      <c r="A10" s="402"/>
      <c r="B10" s="654"/>
      <c r="C10" s="655"/>
      <c r="D10" s="655"/>
      <c r="E10" s="262" t="s">
        <v>103</v>
      </c>
      <c r="F10" s="665"/>
      <c r="G10" s="665"/>
      <c r="H10" s="660"/>
      <c r="I10" s="670"/>
      <c r="J10" s="670"/>
      <c r="K10" s="670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/>
      <c r="F12" s="430">
        <v>8.4600000000000009</v>
      </c>
      <c r="G12" s="431">
        <v>50.52</v>
      </c>
      <c r="H12" s="429">
        <v>58.98</v>
      </c>
      <c r="I12" s="432"/>
      <c r="J12" s="432"/>
      <c r="K12" s="432"/>
    </row>
    <row r="13" spans="1:13" ht="16.5" customHeight="1">
      <c r="A13" s="398">
        <v>2</v>
      </c>
      <c r="B13" s="635"/>
      <c r="C13" s="433" t="s">
        <v>167</v>
      </c>
      <c r="D13" s="381"/>
      <c r="E13" s="434"/>
      <c r="F13" s="435">
        <v>8.4600000000000009</v>
      </c>
      <c r="G13" s="436">
        <v>50.52</v>
      </c>
      <c r="H13" s="434">
        <v>58.98</v>
      </c>
      <c r="I13" s="437"/>
      <c r="J13" s="437"/>
      <c r="K13" s="437"/>
    </row>
    <row r="14" spans="1:13" ht="16.5" customHeight="1">
      <c r="A14" s="398">
        <v>3</v>
      </c>
      <c r="B14" s="635"/>
      <c r="C14" s="639" t="s">
        <v>168</v>
      </c>
      <c r="D14" s="640"/>
      <c r="E14" s="438"/>
      <c r="F14" s="439"/>
      <c r="G14" s="440"/>
      <c r="H14" s="441"/>
      <c r="I14" s="442"/>
      <c r="J14" s="442"/>
      <c r="K14" s="442"/>
    </row>
    <row r="15" spans="1:13" ht="16.5" customHeight="1">
      <c r="A15" s="398">
        <v>4</v>
      </c>
      <c r="B15" s="635"/>
      <c r="C15" s="641" t="s">
        <v>13</v>
      </c>
      <c r="D15" s="642"/>
      <c r="E15" s="443"/>
      <c r="F15" s="444">
        <v>171.63</v>
      </c>
      <c r="G15" s="445"/>
      <c r="H15" s="443">
        <v>171.63</v>
      </c>
      <c r="I15" s="446"/>
      <c r="J15" s="446"/>
      <c r="K15" s="446"/>
    </row>
    <row r="16" spans="1:13" ht="30.6" customHeight="1">
      <c r="A16" s="398">
        <v>5</v>
      </c>
      <c r="B16" s="635"/>
      <c r="C16" s="643" t="s">
        <v>169</v>
      </c>
      <c r="D16" s="644"/>
      <c r="E16" s="434"/>
      <c r="F16" s="435"/>
      <c r="G16" s="436"/>
      <c r="H16" s="434"/>
      <c r="I16" s="437"/>
      <c r="J16" s="437"/>
      <c r="K16" s="437"/>
    </row>
    <row r="17" spans="1:11" ht="16.5" customHeight="1">
      <c r="A17" s="398">
        <v>6</v>
      </c>
      <c r="B17" s="635"/>
      <c r="C17" s="433" t="s">
        <v>170</v>
      </c>
      <c r="D17" s="382"/>
      <c r="E17" s="447"/>
      <c r="F17" s="448">
        <v>171.63</v>
      </c>
      <c r="G17" s="449"/>
      <c r="H17" s="447">
        <v>171.63</v>
      </c>
      <c r="I17" s="450"/>
      <c r="J17" s="450"/>
      <c r="K17" s="450"/>
    </row>
    <row r="18" spans="1:11" ht="16.5" customHeight="1">
      <c r="A18" s="398">
        <v>7</v>
      </c>
      <c r="B18" s="635"/>
      <c r="C18" s="404" t="s">
        <v>14</v>
      </c>
      <c r="D18" s="488"/>
      <c r="E18" s="443"/>
      <c r="F18" s="444" t="s">
        <v>204</v>
      </c>
      <c r="G18" s="445">
        <v>1.6</v>
      </c>
      <c r="H18" s="451">
        <v>1.6</v>
      </c>
      <c r="I18" s="446"/>
      <c r="J18" s="446"/>
      <c r="K18" s="446"/>
    </row>
    <row r="19" spans="1:11" ht="16.5" customHeight="1">
      <c r="A19" s="398">
        <v>8</v>
      </c>
      <c r="B19" s="635"/>
      <c r="C19" s="404" t="s">
        <v>15</v>
      </c>
      <c r="D19" s="488"/>
      <c r="E19" s="443"/>
      <c r="F19" s="444"/>
      <c r="G19" s="445"/>
      <c r="H19" s="443"/>
      <c r="I19" s="446"/>
      <c r="J19" s="446"/>
      <c r="K19" s="446"/>
    </row>
    <row r="20" spans="1:11" ht="16.5" customHeight="1">
      <c r="A20" s="398">
        <v>9</v>
      </c>
      <c r="B20" s="635"/>
      <c r="C20" s="404" t="s">
        <v>16</v>
      </c>
      <c r="D20" s="488"/>
      <c r="E20" s="443"/>
      <c r="F20" s="444"/>
      <c r="G20" s="445"/>
      <c r="H20" s="443"/>
      <c r="I20" s="446"/>
      <c r="J20" s="446"/>
      <c r="K20" s="446"/>
    </row>
    <row r="21" spans="1:11" ht="16.5" customHeight="1">
      <c r="A21" s="398">
        <v>10</v>
      </c>
      <c r="B21" s="636"/>
      <c r="C21" s="404" t="s">
        <v>17</v>
      </c>
      <c r="D21" s="488"/>
      <c r="E21" s="443"/>
      <c r="F21" s="444"/>
      <c r="G21" s="445">
        <v>0.01</v>
      </c>
      <c r="H21" s="443">
        <v>0.01</v>
      </c>
      <c r="I21" s="446"/>
      <c r="J21" s="446"/>
      <c r="K21" s="446"/>
    </row>
    <row r="22" spans="1:11" ht="16.5" customHeight="1">
      <c r="A22" s="398">
        <v>11</v>
      </c>
      <c r="B22" s="623" t="s">
        <v>171</v>
      </c>
      <c r="C22" s="624"/>
      <c r="D22" s="624"/>
      <c r="E22" s="452"/>
      <c r="F22" s="453"/>
      <c r="G22" s="454"/>
      <c r="H22" s="452"/>
      <c r="I22" s="455"/>
      <c r="J22" s="455"/>
      <c r="K22" s="455"/>
    </row>
    <row r="23" spans="1:11" ht="16.5" customHeight="1">
      <c r="A23" s="398">
        <v>12</v>
      </c>
      <c r="B23" s="625" t="s">
        <v>18</v>
      </c>
      <c r="C23" s="626"/>
      <c r="D23" s="626"/>
      <c r="E23" s="443"/>
      <c r="F23" s="443"/>
      <c r="G23" s="443"/>
      <c r="H23" s="443"/>
      <c r="I23" s="443"/>
      <c r="J23" s="443"/>
      <c r="K23" s="443"/>
    </row>
    <row r="24" spans="1:11" ht="16.5" customHeight="1">
      <c r="A24" s="398">
        <v>13</v>
      </c>
      <c r="B24" s="383"/>
      <c r="C24" s="384"/>
      <c r="D24" s="408" t="s">
        <v>172</v>
      </c>
      <c r="E24" s="434"/>
      <c r="F24" s="435"/>
      <c r="G24" s="436"/>
      <c r="H24" s="434"/>
      <c r="I24" s="457"/>
      <c r="J24" s="457"/>
      <c r="K24" s="457"/>
    </row>
    <row r="25" spans="1:11" ht="16.5" customHeight="1">
      <c r="A25" s="398">
        <v>14</v>
      </c>
      <c r="B25" s="385"/>
      <c r="D25" s="389" t="s">
        <v>173</v>
      </c>
      <c r="E25" s="447"/>
      <c r="F25" s="448"/>
      <c r="G25" s="449"/>
      <c r="H25" s="447"/>
      <c r="I25" s="458"/>
      <c r="J25" s="458"/>
      <c r="K25" s="458"/>
    </row>
    <row r="26" spans="1:11" ht="16.5" customHeight="1">
      <c r="A26" s="398">
        <v>15</v>
      </c>
      <c r="B26" s="386" t="s">
        <v>174</v>
      </c>
      <c r="C26" s="387"/>
      <c r="D26" s="387"/>
      <c r="E26" s="443"/>
      <c r="F26" s="444"/>
      <c r="G26" s="445"/>
      <c r="H26" s="443"/>
      <c r="I26" s="456"/>
      <c r="J26" s="456"/>
      <c r="K26" s="456"/>
    </row>
    <row r="27" spans="1:11" ht="16.5" customHeight="1">
      <c r="A27" s="398">
        <v>16</v>
      </c>
      <c r="B27" s="386" t="s">
        <v>19</v>
      </c>
      <c r="C27" s="387"/>
      <c r="D27" s="387"/>
      <c r="E27" s="443"/>
      <c r="F27" s="444"/>
      <c r="G27" s="445"/>
      <c r="H27" s="443"/>
      <c r="I27" s="456"/>
      <c r="J27" s="456"/>
      <c r="K27" s="456"/>
    </row>
    <row r="28" spans="1:11" ht="16.5" customHeight="1">
      <c r="A28" s="398">
        <v>17</v>
      </c>
      <c r="B28" s="403" t="s">
        <v>20</v>
      </c>
      <c r="C28" s="488"/>
      <c r="D28" s="488"/>
      <c r="E28" s="443"/>
      <c r="F28" s="444"/>
      <c r="G28" s="445"/>
      <c r="H28" s="443"/>
      <c r="I28" s="456"/>
      <c r="J28" s="456"/>
      <c r="K28" s="456"/>
    </row>
    <row r="29" spans="1:11" ht="16.5" customHeight="1">
      <c r="A29" s="398">
        <v>18</v>
      </c>
      <c r="B29" s="388" t="s">
        <v>175</v>
      </c>
      <c r="C29" s="389"/>
      <c r="D29" s="389"/>
      <c r="E29" s="443"/>
      <c r="F29" s="444"/>
      <c r="G29" s="445"/>
      <c r="H29" s="443"/>
      <c r="I29" s="456"/>
      <c r="J29" s="456"/>
      <c r="K29" s="456"/>
    </row>
    <row r="30" spans="1:11" ht="16.5" customHeight="1">
      <c r="A30" s="398">
        <v>19</v>
      </c>
      <c r="B30" s="403" t="s">
        <v>176</v>
      </c>
      <c r="C30" s="488"/>
      <c r="D30" s="488"/>
      <c r="E30" s="443"/>
      <c r="F30" s="444"/>
      <c r="G30" s="445"/>
      <c r="H30" s="443"/>
      <c r="I30" s="456"/>
      <c r="J30" s="456"/>
      <c r="K30" s="456"/>
    </row>
    <row r="31" spans="1:11" ht="16.5" customHeight="1">
      <c r="A31" s="398">
        <v>20</v>
      </c>
      <c r="B31" s="386" t="s">
        <v>21</v>
      </c>
      <c r="C31" s="387"/>
      <c r="D31" s="387"/>
      <c r="E31" s="443"/>
      <c r="F31" s="444"/>
      <c r="G31" s="445"/>
      <c r="H31" s="443"/>
      <c r="I31" s="456"/>
      <c r="J31" s="456"/>
      <c r="K31" s="456"/>
    </row>
    <row r="32" spans="1:11" ht="16.5" customHeight="1">
      <c r="A32" s="398">
        <v>21</v>
      </c>
      <c r="B32" s="403" t="s">
        <v>22</v>
      </c>
      <c r="C32" s="488"/>
      <c r="D32" s="488"/>
      <c r="E32" s="443"/>
      <c r="F32" s="444">
        <v>3.87</v>
      </c>
      <c r="G32" s="445"/>
      <c r="H32" s="443">
        <v>3.87</v>
      </c>
      <c r="I32" s="456"/>
      <c r="J32" s="456"/>
      <c r="K32" s="456"/>
    </row>
    <row r="33" spans="1:11" ht="16.5" customHeight="1">
      <c r="A33" s="398">
        <v>22</v>
      </c>
      <c r="B33" s="388" t="s">
        <v>177</v>
      </c>
      <c r="C33" s="389"/>
      <c r="D33" s="389"/>
      <c r="E33" s="443"/>
      <c r="F33" s="444"/>
      <c r="G33" s="445"/>
      <c r="H33" s="443"/>
      <c r="I33" s="456"/>
      <c r="J33" s="456"/>
      <c r="K33" s="456"/>
    </row>
    <row r="34" spans="1:11" ht="16.5" customHeight="1">
      <c r="A34" s="398">
        <v>23</v>
      </c>
      <c r="B34" s="403" t="s">
        <v>23</v>
      </c>
      <c r="C34" s="488"/>
      <c r="D34" s="488"/>
      <c r="E34" s="443"/>
      <c r="F34" s="444"/>
      <c r="G34" s="445"/>
      <c r="H34" s="443"/>
      <c r="I34" s="456"/>
      <c r="J34" s="456"/>
      <c r="K34" s="456"/>
    </row>
    <row r="35" spans="1:11" ht="16.5" customHeight="1">
      <c r="A35" s="398">
        <v>24</v>
      </c>
      <c r="B35" s="403" t="s">
        <v>24</v>
      </c>
      <c r="C35" s="488"/>
      <c r="D35" s="488"/>
      <c r="E35" s="443"/>
      <c r="F35" s="444"/>
      <c r="G35" s="445"/>
      <c r="H35" s="443"/>
      <c r="I35" s="456"/>
      <c r="J35" s="456"/>
      <c r="K35" s="456"/>
    </row>
    <row r="36" spans="1:11" ht="16.5" customHeight="1">
      <c r="A36" s="398">
        <v>25</v>
      </c>
      <c r="B36" s="403" t="s">
        <v>25</v>
      </c>
      <c r="C36" s="488"/>
      <c r="D36" s="488"/>
      <c r="E36" s="443"/>
      <c r="F36" s="444"/>
      <c r="G36" s="445"/>
      <c r="H36" s="443"/>
      <c r="I36" s="456"/>
      <c r="J36" s="456"/>
      <c r="K36" s="456"/>
    </row>
    <row r="37" spans="1:11" ht="16.5" customHeight="1">
      <c r="A37" s="398">
        <v>26</v>
      </c>
      <c r="B37" s="403" t="s">
        <v>26</v>
      </c>
      <c r="C37" s="488"/>
      <c r="D37" s="488"/>
      <c r="E37" s="443"/>
      <c r="F37" s="444"/>
      <c r="G37" s="445"/>
      <c r="H37" s="443"/>
      <c r="I37" s="456"/>
      <c r="J37" s="456"/>
      <c r="K37" s="456"/>
    </row>
    <row r="38" spans="1:11" ht="16.5" customHeight="1">
      <c r="A38" s="398">
        <v>27</v>
      </c>
      <c r="B38" s="403" t="s">
        <v>27</v>
      </c>
      <c r="C38" s="488"/>
      <c r="D38" s="488"/>
      <c r="E38" s="443"/>
      <c r="F38" s="444"/>
      <c r="G38" s="445"/>
      <c r="H38" s="443"/>
      <c r="I38" s="456"/>
      <c r="J38" s="456"/>
      <c r="K38" s="456"/>
    </row>
    <row r="39" spans="1:11" ht="16.5" customHeight="1">
      <c r="A39" s="398">
        <v>28</v>
      </c>
      <c r="B39" s="403" t="s">
        <v>28</v>
      </c>
      <c r="C39" s="488"/>
      <c r="D39" s="488"/>
      <c r="E39" s="443"/>
      <c r="F39" s="444"/>
      <c r="G39" s="445"/>
      <c r="H39" s="443"/>
      <c r="I39" s="456"/>
      <c r="J39" s="456"/>
      <c r="K39" s="456"/>
    </row>
    <row r="40" spans="1:11" ht="16.5" customHeight="1">
      <c r="A40" s="398">
        <v>29</v>
      </c>
      <c r="B40" s="403" t="s">
        <v>29</v>
      </c>
      <c r="C40" s="488"/>
      <c r="D40" s="488"/>
      <c r="E40" s="443"/>
      <c r="F40" s="444"/>
      <c r="G40" s="445"/>
      <c r="H40" s="443"/>
      <c r="I40" s="456"/>
      <c r="J40" s="456"/>
      <c r="K40" s="456"/>
    </row>
    <row r="41" spans="1:11" ht="16.5" customHeight="1">
      <c r="A41" s="398">
        <v>30</v>
      </c>
      <c r="B41" s="403" t="s">
        <v>30</v>
      </c>
      <c r="C41" s="488"/>
      <c r="D41" s="488"/>
      <c r="E41" s="443"/>
      <c r="F41" s="444"/>
      <c r="G41" s="445"/>
      <c r="H41" s="443"/>
      <c r="I41" s="456"/>
      <c r="J41" s="456"/>
      <c r="K41" s="456"/>
    </row>
    <row r="42" spans="1:11" ht="16.5" customHeight="1">
      <c r="A42" s="398">
        <v>31</v>
      </c>
      <c r="B42" s="403" t="s">
        <v>33</v>
      </c>
      <c r="C42" s="488"/>
      <c r="D42" s="488"/>
      <c r="E42" s="443"/>
      <c r="F42" s="444"/>
      <c r="G42" s="445"/>
      <c r="H42" s="443"/>
      <c r="I42" s="456"/>
      <c r="J42" s="456"/>
      <c r="K42" s="456"/>
    </row>
    <row r="43" spans="1:11" ht="16.5" customHeight="1">
      <c r="A43" s="398">
        <v>32</v>
      </c>
      <c r="B43" s="403" t="s">
        <v>32</v>
      </c>
      <c r="C43" s="488"/>
      <c r="D43" s="488"/>
      <c r="E43" s="443"/>
      <c r="F43" s="444"/>
      <c r="G43" s="445"/>
      <c r="H43" s="443"/>
      <c r="I43" s="456"/>
      <c r="J43" s="456"/>
      <c r="K43" s="456"/>
    </row>
    <row r="44" spans="1:11" ht="16.5" customHeight="1">
      <c r="A44" s="398">
        <v>33</v>
      </c>
      <c r="B44" s="403" t="s">
        <v>31</v>
      </c>
      <c r="C44" s="488"/>
      <c r="D44" s="488"/>
      <c r="E44" s="443"/>
      <c r="F44" s="444"/>
      <c r="G44" s="445"/>
      <c r="H44" s="443"/>
      <c r="I44" s="456"/>
      <c r="J44" s="456"/>
      <c r="K44" s="456"/>
    </row>
    <row r="45" spans="1:11" ht="16.5" customHeight="1">
      <c r="A45" s="398">
        <v>34</v>
      </c>
      <c r="B45" s="403" t="s">
        <v>178</v>
      </c>
      <c r="C45" s="488"/>
      <c r="D45" s="488"/>
      <c r="E45" s="443"/>
      <c r="F45" s="444"/>
      <c r="G45" s="445">
        <v>0.05</v>
      </c>
      <c r="H45" s="443">
        <v>0.05</v>
      </c>
      <c r="I45" s="456"/>
      <c r="J45" s="456"/>
      <c r="K45" s="456"/>
    </row>
    <row r="46" spans="1:11" ht="16.5" customHeight="1">
      <c r="A46" s="398">
        <v>35</v>
      </c>
      <c r="B46" s="403" t="s">
        <v>179</v>
      </c>
      <c r="C46" s="488"/>
      <c r="D46" s="488"/>
      <c r="E46" s="443"/>
      <c r="F46" s="444"/>
      <c r="G46" s="445"/>
      <c r="H46" s="443"/>
      <c r="I46" s="456"/>
      <c r="J46" s="456"/>
      <c r="K46" s="456"/>
    </row>
    <row r="47" spans="1:11" ht="16.5" customHeight="1">
      <c r="A47" s="398">
        <v>36</v>
      </c>
      <c r="B47" s="403" t="s">
        <v>154</v>
      </c>
      <c r="C47" s="488"/>
      <c r="D47" s="488"/>
      <c r="E47" s="443"/>
      <c r="F47" s="444"/>
      <c r="G47" s="445"/>
      <c r="H47" s="451"/>
      <c r="I47" s="456"/>
      <c r="J47" s="456"/>
      <c r="K47" s="456"/>
    </row>
    <row r="48" spans="1:11" ht="16.5" customHeight="1">
      <c r="A48" s="398">
        <v>37</v>
      </c>
      <c r="B48" s="403" t="s">
        <v>34</v>
      </c>
      <c r="C48" s="488"/>
      <c r="D48" s="488"/>
      <c r="E48" s="443"/>
      <c r="F48" s="444"/>
      <c r="G48" s="445"/>
      <c r="H48" s="459"/>
      <c r="I48" s="456"/>
      <c r="J48" s="456"/>
      <c r="K48" s="456"/>
    </row>
    <row r="49" spans="1:12" ht="16.5" customHeight="1">
      <c r="A49" s="398">
        <v>38</v>
      </c>
      <c r="B49" s="403" t="s">
        <v>35</v>
      </c>
      <c r="C49" s="488"/>
      <c r="D49" s="488"/>
      <c r="E49" s="443"/>
      <c r="F49" s="444"/>
      <c r="G49" s="445"/>
      <c r="H49" s="443"/>
      <c r="I49" s="456"/>
      <c r="J49" s="456"/>
      <c r="K49" s="456"/>
    </row>
    <row r="50" spans="1:12" ht="16.5" customHeight="1">
      <c r="A50" s="398">
        <v>39</v>
      </c>
      <c r="B50" s="403" t="s">
        <v>36</v>
      </c>
      <c r="C50" s="488"/>
      <c r="D50" s="488"/>
      <c r="E50" s="443"/>
      <c r="F50" s="444"/>
      <c r="G50" s="445"/>
      <c r="H50" s="443"/>
      <c r="I50" s="456"/>
      <c r="J50" s="456"/>
      <c r="K50" s="456"/>
    </row>
    <row r="51" spans="1:12" ht="16.5" customHeight="1">
      <c r="A51" s="398">
        <v>40</v>
      </c>
      <c r="B51" s="403" t="s">
        <v>37</v>
      </c>
      <c r="C51" s="488"/>
      <c r="D51" s="488"/>
      <c r="E51" s="443"/>
      <c r="F51" s="444"/>
      <c r="G51" s="445"/>
      <c r="H51" s="443"/>
      <c r="I51" s="456"/>
      <c r="J51" s="456"/>
      <c r="K51" s="456"/>
    </row>
    <row r="52" spans="1:12" ht="16.5" customHeight="1">
      <c r="A52" s="398">
        <v>41</v>
      </c>
      <c r="B52" s="403" t="s">
        <v>38</v>
      </c>
      <c r="C52" s="488"/>
      <c r="D52" s="488"/>
      <c r="E52" s="443"/>
      <c r="F52" s="444"/>
      <c r="G52" s="445"/>
      <c r="H52" s="443"/>
      <c r="I52" s="456"/>
      <c r="J52" s="456"/>
      <c r="K52" s="456"/>
    </row>
    <row r="53" spans="1:12" ht="16.5" customHeight="1">
      <c r="A53" s="398">
        <v>42</v>
      </c>
      <c r="B53" s="403" t="s">
        <v>39</v>
      </c>
      <c r="C53" s="488"/>
      <c r="D53" s="488"/>
      <c r="E53" s="443"/>
      <c r="F53" s="444"/>
      <c r="G53" s="445"/>
      <c r="H53" s="443"/>
      <c r="I53" s="456"/>
      <c r="J53" s="456"/>
      <c r="K53" s="456"/>
    </row>
    <row r="54" spans="1:12" ht="16.5" customHeight="1">
      <c r="A54" s="398">
        <v>43</v>
      </c>
      <c r="B54" s="403" t="s">
        <v>180</v>
      </c>
      <c r="C54" s="488"/>
      <c r="D54" s="488"/>
      <c r="E54" s="443"/>
      <c r="F54" s="444"/>
      <c r="G54" s="445"/>
      <c r="H54" s="443"/>
      <c r="I54" s="456"/>
      <c r="J54" s="456"/>
      <c r="K54" s="456"/>
    </row>
    <row r="55" spans="1:12" ht="16.5" customHeight="1">
      <c r="A55" s="398">
        <v>44</v>
      </c>
      <c r="B55" s="585" t="s">
        <v>212</v>
      </c>
      <c r="C55" s="405"/>
      <c r="D55" s="405"/>
      <c r="E55" s="443"/>
      <c r="F55" s="444"/>
      <c r="G55" s="445"/>
      <c r="H55" s="443"/>
      <c r="I55" s="456"/>
      <c r="J55" s="456"/>
      <c r="K55" s="456"/>
    </row>
    <row r="56" spans="1:12" ht="16.5" customHeight="1" thickBot="1">
      <c r="A56" s="399">
        <v>45</v>
      </c>
      <c r="B56" s="390"/>
      <c r="C56" s="391"/>
      <c r="D56" s="391"/>
      <c r="E56" s="476"/>
      <c r="F56" s="477"/>
      <c r="G56" s="478"/>
      <c r="H56" s="476"/>
      <c r="I56" s="479"/>
      <c r="J56" s="479"/>
      <c r="K56" s="479"/>
    </row>
    <row r="57" spans="1:12" ht="7.5" customHeight="1">
      <c r="A57" s="400"/>
      <c r="B57" s="409"/>
      <c r="C57" s="392"/>
      <c r="D57" s="392"/>
      <c r="E57" s="583"/>
      <c r="F57" s="583"/>
      <c r="G57" s="583"/>
      <c r="H57" s="583"/>
      <c r="I57" s="583"/>
      <c r="J57" s="583"/>
      <c r="K57" s="583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236.14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 t="s">
        <v>260</v>
      </c>
      <c r="F60" s="414" t="s">
        <v>40</v>
      </c>
      <c r="G60" s="491" t="s">
        <v>199</v>
      </c>
      <c r="H60" s="469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30" t="s">
        <v>188</v>
      </c>
      <c r="H63" s="631"/>
    </row>
    <row r="65" spans="1:1" ht="20.100000000000001" customHeight="1">
      <c r="A65" s="376"/>
    </row>
    <row r="66" spans="1:1" ht="20.100000000000001" customHeight="1">
      <c r="A66" s="376"/>
    </row>
    <row r="67" spans="1:1" ht="20.100000000000001" customHeight="1">
      <c r="A67" s="376"/>
    </row>
    <row r="68" spans="1:1" ht="20.100000000000001" customHeight="1">
      <c r="A68" s="376"/>
    </row>
    <row r="69" spans="1:1" ht="20.100000000000001" customHeight="1">
      <c r="A69" s="376"/>
    </row>
    <row r="70" spans="1:1" ht="20.100000000000001" customHeight="1">
      <c r="A70" s="376"/>
    </row>
    <row r="71" spans="1:1" ht="20.100000000000001" customHeight="1">
      <c r="A71" s="376"/>
    </row>
    <row r="72" spans="1:1" ht="20.100000000000001" customHeight="1">
      <c r="A72" s="376"/>
    </row>
    <row r="73" spans="1:1" ht="20.100000000000001" customHeight="1">
      <c r="A73" s="376"/>
    </row>
    <row r="74" spans="1:1" ht="20.100000000000001" customHeight="1">
      <c r="A74" s="376"/>
    </row>
    <row r="75" spans="1:1" ht="20.100000000000001" customHeight="1">
      <c r="A75" s="376"/>
    </row>
    <row r="76" spans="1:1" ht="20.100000000000001" customHeight="1">
      <c r="A76" s="376"/>
    </row>
    <row r="77" spans="1:1" ht="20.100000000000001" customHeight="1">
      <c r="A77" s="376"/>
    </row>
    <row r="78" spans="1:1" ht="20.100000000000001" customHeight="1">
      <c r="A78" s="376"/>
    </row>
    <row r="79" spans="1:1" ht="20.100000000000001" customHeight="1">
      <c r="A79" s="376"/>
    </row>
    <row r="80" spans="1:1" ht="20.100000000000001" customHeight="1">
      <c r="A80" s="376"/>
    </row>
    <row r="81" spans="1:1" ht="20.100000000000001" customHeight="1">
      <c r="A81" s="376"/>
    </row>
    <row r="82" spans="1:1" ht="20.100000000000001" customHeight="1">
      <c r="A82" s="376"/>
    </row>
    <row r="83" spans="1:1" ht="20.100000000000001" customHeight="1">
      <c r="A83" s="376"/>
    </row>
    <row r="84" spans="1:1" ht="20.100000000000001" customHeight="1">
      <c r="A84" s="376"/>
    </row>
    <row r="85" spans="1:1" ht="20.100000000000001" customHeight="1">
      <c r="A85" s="376"/>
    </row>
    <row r="86" spans="1:1" ht="20.100000000000001" customHeight="1">
      <c r="A86" s="376"/>
    </row>
    <row r="87" spans="1:1" ht="20.100000000000001" customHeight="1">
      <c r="A87" s="376"/>
    </row>
    <row r="88" spans="1:1" ht="20.100000000000001" customHeight="1">
      <c r="A88" s="376"/>
    </row>
    <row r="89" spans="1:1" ht="20.100000000000001" customHeight="1">
      <c r="A89" s="376"/>
    </row>
    <row r="90" spans="1:1" ht="20.100000000000001" customHeight="1">
      <c r="A90" s="376"/>
    </row>
    <row r="91" spans="1:1" ht="20.100000000000001" customHeight="1">
      <c r="A91" s="376"/>
    </row>
    <row r="92" spans="1:1" ht="20.100000000000001" customHeight="1">
      <c r="A92" s="376"/>
    </row>
    <row r="93" spans="1:1" ht="20.100000000000001" customHeight="1">
      <c r="A93" s="376"/>
    </row>
    <row r="94" spans="1:1" ht="20.100000000000001" customHeight="1">
      <c r="A94" s="376"/>
    </row>
    <row r="95" spans="1:1" ht="20.100000000000001" customHeight="1">
      <c r="A95" s="376"/>
    </row>
    <row r="96" spans="1:1" ht="20.100000000000001" customHeight="1">
      <c r="A96" s="376"/>
    </row>
    <row r="97" spans="1:1" ht="20.100000000000001" customHeight="1">
      <c r="A97" s="376"/>
    </row>
    <row r="98" spans="1:1" ht="20.100000000000001" customHeight="1">
      <c r="A98" s="376"/>
    </row>
    <row r="99" spans="1:1" ht="20.100000000000001" customHeight="1">
      <c r="A99" s="376"/>
    </row>
    <row r="100" spans="1:1" ht="20.100000000000001" customHeight="1">
      <c r="A100" s="376"/>
    </row>
    <row r="101" spans="1:1" ht="20.100000000000001" customHeight="1">
      <c r="A101" s="376"/>
    </row>
    <row r="102" spans="1:1" ht="20.100000000000001" customHeight="1">
      <c r="A102" s="376"/>
    </row>
    <row r="103" spans="1:1" ht="20.100000000000001" customHeight="1">
      <c r="A103" s="376"/>
    </row>
    <row r="104" spans="1:1" ht="20.100000000000001" customHeight="1">
      <c r="A104" s="376"/>
    </row>
    <row r="105" spans="1:1" ht="20.100000000000001" customHeight="1">
      <c r="A105" s="376"/>
    </row>
    <row r="106" spans="1:1" ht="20.100000000000001" customHeight="1">
      <c r="A106" s="376"/>
    </row>
    <row r="107" spans="1:1" ht="20.100000000000001" customHeight="1">
      <c r="A107" s="376"/>
    </row>
    <row r="108" spans="1:1" ht="20.100000000000001" customHeight="1">
      <c r="A108" s="376"/>
    </row>
    <row r="109" spans="1:1" ht="20.100000000000001" customHeight="1">
      <c r="A109" s="376"/>
    </row>
    <row r="110" spans="1:1" ht="20.100000000000001" customHeight="1">
      <c r="A110" s="376"/>
    </row>
    <row r="111" spans="1:1" ht="20.100000000000001" customHeight="1">
      <c r="A111" s="376"/>
    </row>
    <row r="112" spans="1:1" ht="20.100000000000001" customHeight="1">
      <c r="A112" s="376"/>
    </row>
    <row r="113" spans="1:1" ht="20.100000000000001" customHeight="1">
      <c r="A113" s="376"/>
    </row>
    <row r="114" spans="1:1" ht="20.100000000000001" customHeight="1">
      <c r="A114" s="376"/>
    </row>
    <row r="115" spans="1:1" ht="20.100000000000001" customHeight="1">
      <c r="A115" s="376"/>
    </row>
    <row r="116" spans="1:1" ht="20.100000000000001" customHeight="1">
      <c r="A116" s="376"/>
    </row>
    <row r="117" spans="1:1" ht="20.100000000000001" customHeight="1">
      <c r="A117" s="376"/>
    </row>
    <row r="118" spans="1:1" ht="20.100000000000001" customHeight="1">
      <c r="A118" s="376"/>
    </row>
    <row r="119" spans="1:1" ht="20.100000000000001" customHeight="1">
      <c r="A119" s="376"/>
    </row>
    <row r="120" spans="1:1" ht="20.100000000000001" customHeight="1">
      <c r="A120" s="376"/>
    </row>
    <row r="121" spans="1:1" ht="20.100000000000001" customHeight="1">
      <c r="A121" s="376"/>
    </row>
    <row r="122" spans="1:1" ht="20.100000000000001" customHeight="1">
      <c r="A122" s="376"/>
    </row>
    <row r="123" spans="1:1" ht="20.100000000000001" customHeight="1">
      <c r="A123" s="376"/>
    </row>
    <row r="124" spans="1:1" ht="20.100000000000001" customHeight="1">
      <c r="A124" s="376"/>
    </row>
    <row r="125" spans="1:1" ht="20.100000000000001" customHeight="1">
      <c r="A125" s="376"/>
    </row>
    <row r="126" spans="1:1" ht="20.100000000000001" customHeight="1">
      <c r="A126" s="376"/>
    </row>
    <row r="127" spans="1:1" ht="20.100000000000001" customHeight="1">
      <c r="A127" s="376"/>
    </row>
    <row r="128" spans="1:1" ht="20.100000000000001" customHeight="1">
      <c r="A128" s="376"/>
    </row>
    <row r="129" spans="1:1" ht="20.100000000000001" customHeight="1">
      <c r="A129" s="376"/>
    </row>
    <row r="130" spans="1:1" ht="20.100000000000001" customHeight="1">
      <c r="A130" s="376"/>
    </row>
    <row r="131" spans="1:1" ht="20.100000000000001" customHeight="1">
      <c r="A131" s="376"/>
    </row>
    <row r="132" spans="1:1" ht="20.100000000000001" customHeight="1">
      <c r="A132" s="376"/>
    </row>
    <row r="133" spans="1:1" ht="20.100000000000001" customHeight="1">
      <c r="A133" s="376"/>
    </row>
    <row r="134" spans="1:1" ht="20.100000000000001" customHeight="1">
      <c r="A134" s="376"/>
    </row>
    <row r="135" spans="1:1" ht="20.100000000000001" customHeight="1">
      <c r="A135" s="376"/>
    </row>
    <row r="136" spans="1:1" ht="20.100000000000001" customHeight="1">
      <c r="A136" s="376"/>
    </row>
    <row r="137" spans="1:1" ht="20.100000000000001" customHeight="1">
      <c r="A137" s="376"/>
    </row>
    <row r="138" spans="1:1" ht="20.100000000000001" customHeight="1">
      <c r="A138" s="376"/>
    </row>
    <row r="139" spans="1:1" ht="20.100000000000001" customHeight="1">
      <c r="A139" s="376"/>
    </row>
    <row r="140" spans="1:1" ht="20.100000000000001" customHeight="1">
      <c r="A140" s="376"/>
    </row>
    <row r="141" spans="1:1" ht="20.100000000000001" customHeight="1">
      <c r="A141" s="376"/>
    </row>
    <row r="142" spans="1:1" ht="20.100000000000001" customHeight="1">
      <c r="A142" s="376"/>
    </row>
    <row r="143" spans="1:1" ht="20.100000000000001" customHeight="1">
      <c r="A143" s="376"/>
    </row>
    <row r="144" spans="1:1" ht="20.100000000000001" customHeight="1">
      <c r="A144" s="376"/>
    </row>
    <row r="145" spans="1:1" ht="20.100000000000001" customHeight="1">
      <c r="A145" s="376"/>
    </row>
    <row r="146" spans="1:1" ht="20.100000000000001" customHeight="1">
      <c r="A146" s="376"/>
    </row>
    <row r="147" spans="1:1" ht="20.100000000000001" customHeight="1">
      <c r="A147" s="376"/>
    </row>
    <row r="148" spans="1:1" ht="20.100000000000001" customHeight="1">
      <c r="A148" s="376"/>
    </row>
    <row r="149" spans="1:1" ht="20.100000000000001" customHeight="1">
      <c r="A149" s="376"/>
    </row>
    <row r="150" spans="1:1" ht="20.100000000000001" customHeight="1">
      <c r="A150" s="376"/>
    </row>
    <row r="151" spans="1:1" ht="20.100000000000001" customHeight="1">
      <c r="A151" s="376"/>
    </row>
    <row r="152" spans="1:1" ht="20.100000000000001" customHeight="1">
      <c r="A152" s="376"/>
    </row>
    <row r="153" spans="1:1" ht="20.100000000000001" customHeight="1">
      <c r="A153" s="376"/>
    </row>
    <row r="154" spans="1:1" ht="20.100000000000001" customHeight="1">
      <c r="A154" s="376"/>
    </row>
    <row r="155" spans="1:1" ht="20.100000000000001" customHeight="1">
      <c r="A155" s="376"/>
    </row>
    <row r="156" spans="1:1" ht="20.100000000000001" customHeight="1">
      <c r="A156" s="376"/>
    </row>
    <row r="157" spans="1:1" ht="20.100000000000001" customHeight="1">
      <c r="A157" s="376"/>
    </row>
    <row r="158" spans="1:1" ht="20.100000000000001" customHeight="1">
      <c r="A158" s="376"/>
    </row>
    <row r="159" spans="1:1" ht="20.100000000000001" customHeight="1">
      <c r="A159" s="376"/>
    </row>
    <row r="160" spans="1:1" ht="20.100000000000001" customHeight="1">
      <c r="A160" s="376"/>
    </row>
    <row r="161" spans="1:1" ht="20.100000000000001" customHeight="1">
      <c r="A161" s="376"/>
    </row>
    <row r="162" spans="1:1" ht="20.100000000000001" customHeight="1">
      <c r="A162" s="376"/>
    </row>
    <row r="163" spans="1:1" ht="20.100000000000001" customHeight="1">
      <c r="A163" s="376"/>
    </row>
    <row r="164" spans="1:1" ht="20.100000000000001" customHeight="1">
      <c r="A164" s="376"/>
    </row>
    <row r="165" spans="1:1" ht="20.100000000000001" customHeight="1">
      <c r="A165" s="376"/>
    </row>
    <row r="166" spans="1:1" ht="20.100000000000001" customHeight="1">
      <c r="A166" s="376"/>
    </row>
    <row r="167" spans="1:1" ht="20.100000000000001" customHeight="1">
      <c r="A167" s="376"/>
    </row>
    <row r="168" spans="1:1" ht="20.100000000000001" customHeight="1">
      <c r="A168" s="376"/>
    </row>
    <row r="169" spans="1:1" ht="20.100000000000001" customHeight="1">
      <c r="A169" s="376"/>
    </row>
    <row r="170" spans="1:1" ht="20.100000000000001" customHeight="1">
      <c r="A170" s="376"/>
    </row>
    <row r="171" spans="1:1" ht="20.100000000000001" customHeight="1">
      <c r="A171" s="376"/>
    </row>
    <row r="172" spans="1:1" ht="20.100000000000001" customHeight="1">
      <c r="A172" s="376"/>
    </row>
    <row r="173" spans="1:1" ht="20.100000000000001" customHeight="1">
      <c r="A173" s="376"/>
    </row>
    <row r="174" spans="1:1" ht="20.100000000000001" customHeight="1">
      <c r="A174" s="376"/>
    </row>
    <row r="175" spans="1:1" ht="20.100000000000001" customHeight="1">
      <c r="A175" s="376"/>
    </row>
    <row r="176" spans="1:1" ht="20.100000000000001" customHeight="1">
      <c r="A176" s="376"/>
    </row>
    <row r="177" spans="1:1" ht="20.100000000000001" customHeight="1">
      <c r="A177" s="376"/>
    </row>
    <row r="178" spans="1:1" ht="20.100000000000001" customHeight="1">
      <c r="A178" s="376"/>
    </row>
    <row r="179" spans="1:1" ht="20.100000000000001" customHeight="1">
      <c r="A179" s="376"/>
    </row>
    <row r="180" spans="1:1" ht="20.100000000000001" customHeight="1">
      <c r="A180" s="376"/>
    </row>
    <row r="181" spans="1:1" ht="20.100000000000001" customHeight="1">
      <c r="A181" s="376"/>
    </row>
    <row r="182" spans="1:1" ht="20.100000000000001" customHeight="1">
      <c r="A182" s="376"/>
    </row>
    <row r="183" spans="1:1" ht="20.100000000000001" customHeight="1">
      <c r="A183" s="376"/>
    </row>
    <row r="184" spans="1:1" ht="20.100000000000001" customHeight="1">
      <c r="A184" s="376"/>
    </row>
    <row r="185" spans="1:1" ht="20.100000000000001" customHeight="1">
      <c r="A185" s="376"/>
    </row>
    <row r="186" spans="1:1" ht="20.100000000000001" customHeight="1">
      <c r="A186" s="376"/>
    </row>
    <row r="187" spans="1:1" ht="20.100000000000001" customHeight="1">
      <c r="A187" s="376"/>
    </row>
    <row r="188" spans="1:1" ht="20.100000000000001" customHeight="1">
      <c r="A188" s="376"/>
    </row>
    <row r="189" spans="1:1" ht="20.100000000000001" customHeight="1">
      <c r="A189" s="376"/>
    </row>
    <row r="190" spans="1:1" ht="20.100000000000001" customHeight="1">
      <c r="A190" s="376"/>
    </row>
    <row r="191" spans="1:1" ht="20.100000000000001" customHeight="1">
      <c r="A191" s="376"/>
    </row>
    <row r="192" spans="1:1" ht="20.100000000000001" customHeight="1">
      <c r="A192" s="376"/>
    </row>
    <row r="193" spans="1:1" ht="20.100000000000001" customHeight="1">
      <c r="A193" s="376"/>
    </row>
    <row r="194" spans="1:1" ht="20.100000000000001" customHeight="1">
      <c r="A194" s="376"/>
    </row>
    <row r="195" spans="1:1" ht="20.100000000000001" customHeight="1">
      <c r="A195" s="376"/>
    </row>
    <row r="196" spans="1:1" ht="20.100000000000001" customHeight="1">
      <c r="A196" s="376"/>
    </row>
    <row r="197" spans="1:1" ht="20.100000000000001" customHeight="1">
      <c r="A197" s="376"/>
    </row>
    <row r="198" spans="1:1" ht="20.100000000000001" customHeight="1">
      <c r="A198" s="376"/>
    </row>
    <row r="199" spans="1:1" ht="20.100000000000001" customHeight="1">
      <c r="A199" s="376"/>
    </row>
    <row r="200" spans="1:1" ht="20.100000000000001" customHeight="1">
      <c r="A200" s="376"/>
    </row>
    <row r="201" spans="1:1" ht="20.100000000000001" customHeight="1">
      <c r="A201" s="376"/>
    </row>
    <row r="202" spans="1:1" ht="20.100000000000001" customHeight="1">
      <c r="A202" s="376"/>
    </row>
    <row r="203" spans="1:1" ht="20.100000000000001" customHeight="1">
      <c r="A203" s="376"/>
    </row>
    <row r="204" spans="1:1" ht="20.100000000000001" customHeight="1">
      <c r="A204" s="376"/>
    </row>
    <row r="205" spans="1:1" ht="20.100000000000001" customHeight="1">
      <c r="A205" s="376"/>
    </row>
    <row r="206" spans="1:1" ht="20.100000000000001" customHeight="1">
      <c r="A206" s="376"/>
    </row>
    <row r="207" spans="1:1" ht="20.100000000000001" customHeight="1">
      <c r="A207" s="376"/>
    </row>
    <row r="208" spans="1:1" ht="20.100000000000001" customHeight="1">
      <c r="A208" s="376"/>
    </row>
    <row r="209" spans="1:1" ht="20.100000000000001" customHeight="1">
      <c r="A209" s="376"/>
    </row>
    <row r="210" spans="1:1" ht="20.100000000000001" customHeight="1">
      <c r="A210" s="376"/>
    </row>
    <row r="211" spans="1:1" ht="20.100000000000001" customHeight="1">
      <c r="A211" s="376"/>
    </row>
    <row r="212" spans="1:1" ht="20.100000000000001" customHeight="1">
      <c r="A212" s="376"/>
    </row>
    <row r="213" spans="1:1" ht="20.100000000000001" customHeight="1">
      <c r="A213" s="376"/>
    </row>
    <row r="214" spans="1:1" ht="20.100000000000001" customHeight="1">
      <c r="A214" s="376"/>
    </row>
    <row r="215" spans="1:1" ht="20.100000000000001" customHeight="1">
      <c r="A215" s="376"/>
    </row>
    <row r="216" spans="1:1" ht="20.100000000000001" customHeight="1">
      <c r="A216" s="376"/>
    </row>
    <row r="217" spans="1:1" ht="20.100000000000001" customHeight="1">
      <c r="A217" s="376"/>
    </row>
    <row r="218" spans="1:1" ht="20.100000000000001" customHeight="1">
      <c r="A218" s="376"/>
    </row>
    <row r="219" spans="1:1" ht="20.100000000000001" customHeight="1">
      <c r="A219" s="376"/>
    </row>
    <row r="220" spans="1:1" ht="20.100000000000001" customHeight="1">
      <c r="A220" s="376"/>
    </row>
    <row r="221" spans="1:1" ht="20.100000000000001" customHeight="1">
      <c r="A221" s="376"/>
    </row>
    <row r="222" spans="1:1" ht="20.100000000000001" customHeight="1">
      <c r="A222" s="376"/>
    </row>
    <row r="223" spans="1:1" ht="20.100000000000001" customHeight="1">
      <c r="A223" s="376"/>
    </row>
    <row r="224" spans="1:1" ht="20.100000000000001" customHeight="1">
      <c r="A224" s="376"/>
    </row>
    <row r="225" spans="1:1" ht="20.100000000000001" customHeight="1">
      <c r="A225" s="376"/>
    </row>
    <row r="226" spans="1:1" ht="20.100000000000001" customHeight="1">
      <c r="A226" s="376"/>
    </row>
    <row r="227" spans="1:1" ht="20.100000000000001" customHeight="1">
      <c r="A227" s="376"/>
    </row>
    <row r="228" spans="1:1" ht="20.100000000000001" customHeight="1">
      <c r="A228" s="376"/>
    </row>
    <row r="229" spans="1:1" ht="20.100000000000001" customHeight="1">
      <c r="A229" s="376"/>
    </row>
    <row r="230" spans="1:1" ht="20.100000000000001" customHeight="1">
      <c r="A230" s="376"/>
    </row>
    <row r="231" spans="1:1" ht="20.100000000000001" customHeight="1">
      <c r="A231" s="376"/>
    </row>
    <row r="232" spans="1:1" ht="20.100000000000001" customHeight="1">
      <c r="A232" s="376"/>
    </row>
    <row r="233" spans="1:1" ht="20.100000000000001" customHeight="1">
      <c r="A233" s="376"/>
    </row>
    <row r="234" spans="1:1" ht="20.100000000000001" customHeight="1">
      <c r="A234" s="376"/>
    </row>
    <row r="235" spans="1:1" ht="20.100000000000001" customHeight="1">
      <c r="A235" s="376"/>
    </row>
    <row r="236" spans="1:1" ht="20.100000000000001" customHeight="1">
      <c r="A236" s="376"/>
    </row>
    <row r="237" spans="1:1" ht="20.100000000000001" customHeight="1">
      <c r="A237" s="376"/>
    </row>
    <row r="238" spans="1:1" ht="20.100000000000001" customHeight="1">
      <c r="A238" s="376"/>
    </row>
    <row r="239" spans="1:1" ht="20.100000000000001" customHeight="1">
      <c r="A239" s="376"/>
    </row>
    <row r="240" spans="1:1" ht="20.100000000000001" customHeight="1">
      <c r="A240" s="376"/>
    </row>
    <row r="241" spans="1:1" ht="20.100000000000001" customHeight="1">
      <c r="A241" s="376"/>
    </row>
    <row r="242" spans="1:1" ht="20.100000000000001" customHeight="1">
      <c r="A242" s="376"/>
    </row>
    <row r="243" spans="1:1" ht="20.100000000000001" customHeight="1">
      <c r="A243" s="376"/>
    </row>
    <row r="244" spans="1:1" ht="20.100000000000001" customHeight="1">
      <c r="A244" s="376"/>
    </row>
    <row r="245" spans="1:1" ht="20.100000000000001" customHeight="1">
      <c r="A245" s="376"/>
    </row>
    <row r="246" spans="1:1" ht="20.100000000000001" customHeight="1">
      <c r="A246" s="376"/>
    </row>
    <row r="247" spans="1:1" ht="20.100000000000001" customHeight="1">
      <c r="A247" s="376"/>
    </row>
    <row r="248" spans="1:1" ht="20.100000000000001" customHeight="1">
      <c r="A248" s="376"/>
    </row>
    <row r="249" spans="1:1" ht="20.100000000000001" customHeight="1">
      <c r="A249" s="376"/>
    </row>
    <row r="250" spans="1:1" ht="20.100000000000001" customHeight="1">
      <c r="A250" s="376"/>
    </row>
    <row r="251" spans="1:1" ht="20.100000000000001" customHeight="1">
      <c r="A251" s="376"/>
    </row>
    <row r="252" spans="1:1" ht="20.100000000000001" customHeight="1">
      <c r="A252" s="376"/>
    </row>
    <row r="253" spans="1:1" ht="20.100000000000001" customHeight="1">
      <c r="A253" s="376"/>
    </row>
    <row r="254" spans="1:1" ht="20.100000000000001" customHeight="1">
      <c r="A254" s="376"/>
    </row>
    <row r="255" spans="1:1" ht="20.100000000000001" customHeight="1">
      <c r="A255" s="376"/>
    </row>
    <row r="256" spans="1:1" ht="20.100000000000001" customHeight="1">
      <c r="A256" s="376"/>
    </row>
    <row r="257" spans="1:1" ht="20.100000000000001" customHeight="1">
      <c r="A257" s="376"/>
    </row>
    <row r="258" spans="1:1" ht="20.100000000000001" customHeight="1">
      <c r="A258" s="376"/>
    </row>
    <row r="259" spans="1:1" ht="20.100000000000001" customHeight="1">
      <c r="A259" s="376"/>
    </row>
    <row r="260" spans="1:1" ht="20.100000000000001" customHeight="1">
      <c r="A260" s="376"/>
    </row>
    <row r="261" spans="1:1" ht="20.100000000000001" customHeight="1">
      <c r="A261" s="376"/>
    </row>
    <row r="262" spans="1:1" ht="20.100000000000001" customHeight="1">
      <c r="A262" s="376"/>
    </row>
    <row r="263" spans="1:1" ht="20.100000000000001" customHeight="1">
      <c r="A263" s="376"/>
    </row>
    <row r="264" spans="1:1" ht="20.100000000000001" customHeight="1">
      <c r="A264" s="376"/>
    </row>
    <row r="265" spans="1:1" ht="20.100000000000001" customHeight="1">
      <c r="A265" s="376"/>
    </row>
    <row r="266" spans="1:1" ht="20.100000000000001" customHeight="1">
      <c r="A266" s="376"/>
    </row>
    <row r="267" spans="1:1" ht="20.100000000000001" customHeight="1">
      <c r="A267" s="376"/>
    </row>
    <row r="268" spans="1:1" ht="20.100000000000001" customHeight="1">
      <c r="A268" s="376"/>
    </row>
    <row r="269" spans="1:1" ht="20.100000000000001" customHeight="1">
      <c r="A269" s="376"/>
    </row>
    <row r="270" spans="1:1" ht="20.100000000000001" customHeight="1">
      <c r="A270" s="376"/>
    </row>
    <row r="271" spans="1:1" ht="20.100000000000001" customHeight="1">
      <c r="A271" s="376"/>
    </row>
    <row r="272" spans="1:1" ht="20.100000000000001" customHeight="1">
      <c r="A272" s="376"/>
    </row>
    <row r="273" spans="1:1" ht="20.100000000000001" customHeight="1">
      <c r="A273" s="376"/>
    </row>
    <row r="274" spans="1:1" ht="20.100000000000001" customHeight="1">
      <c r="A274" s="376"/>
    </row>
    <row r="275" spans="1:1" ht="20.100000000000001" customHeight="1">
      <c r="A275" s="376"/>
    </row>
    <row r="276" spans="1:1" ht="20.100000000000001" customHeight="1">
      <c r="A276" s="376"/>
    </row>
    <row r="277" spans="1:1" ht="20.100000000000001" customHeight="1">
      <c r="A277" s="376"/>
    </row>
    <row r="278" spans="1:1" ht="20.100000000000001" customHeight="1">
      <c r="A278" s="376"/>
    </row>
    <row r="279" spans="1:1" ht="20.100000000000001" customHeight="1">
      <c r="A279" s="376"/>
    </row>
    <row r="280" spans="1:1" ht="20.100000000000001" customHeight="1">
      <c r="A280" s="376"/>
    </row>
    <row r="281" spans="1:1" ht="20.100000000000001" customHeight="1">
      <c r="A281" s="376"/>
    </row>
    <row r="282" spans="1:1" ht="20.100000000000001" customHeight="1">
      <c r="A282" s="376"/>
    </row>
    <row r="283" spans="1:1" ht="20.100000000000001" customHeight="1">
      <c r="A283" s="376"/>
    </row>
    <row r="284" spans="1:1" ht="20.100000000000001" customHeight="1">
      <c r="A284" s="376"/>
    </row>
    <row r="285" spans="1:1" ht="20.100000000000001" customHeight="1">
      <c r="A285" s="376"/>
    </row>
    <row r="286" spans="1:1" ht="20.100000000000001" customHeight="1">
      <c r="A286" s="376"/>
    </row>
    <row r="287" spans="1:1" ht="20.100000000000001" customHeight="1">
      <c r="A287" s="376"/>
    </row>
    <row r="288" spans="1:1" ht="20.100000000000001" customHeight="1">
      <c r="A288" s="376"/>
    </row>
    <row r="289" spans="1:1" ht="20.100000000000001" customHeight="1">
      <c r="A289" s="376"/>
    </row>
    <row r="290" spans="1:1" ht="20.100000000000001" customHeight="1">
      <c r="A290" s="376"/>
    </row>
    <row r="291" spans="1:1" ht="20.100000000000001" customHeight="1">
      <c r="A291" s="376"/>
    </row>
    <row r="292" spans="1:1" ht="20.100000000000001" customHeight="1">
      <c r="A292" s="376"/>
    </row>
    <row r="293" spans="1:1" ht="20.100000000000001" customHeight="1">
      <c r="A293" s="376"/>
    </row>
    <row r="294" spans="1:1" ht="20.100000000000001" customHeight="1">
      <c r="A294" s="376"/>
    </row>
    <row r="295" spans="1:1" ht="20.100000000000001" customHeight="1">
      <c r="A295" s="376"/>
    </row>
    <row r="296" spans="1:1" ht="20.100000000000001" customHeight="1">
      <c r="A296" s="376"/>
    </row>
    <row r="297" spans="1:1" ht="20.100000000000001" customHeight="1">
      <c r="A297" s="376"/>
    </row>
    <row r="298" spans="1:1" ht="20.100000000000001" customHeight="1">
      <c r="A298" s="376"/>
    </row>
    <row r="299" spans="1:1" ht="20.100000000000001" customHeight="1">
      <c r="A299" s="376"/>
    </row>
    <row r="300" spans="1:1" ht="20.100000000000001" customHeight="1">
      <c r="A300" s="376"/>
    </row>
    <row r="301" spans="1:1" ht="20.100000000000001" customHeight="1">
      <c r="A301" s="376"/>
    </row>
    <row r="302" spans="1:1" ht="20.100000000000001" customHeight="1">
      <c r="A302" s="376"/>
    </row>
    <row r="303" spans="1:1" ht="20.100000000000001" customHeight="1">
      <c r="A303" s="376"/>
    </row>
    <row r="304" spans="1:1" ht="20.100000000000001" customHeight="1">
      <c r="A304" s="376"/>
    </row>
    <row r="305" spans="1:1" ht="20.100000000000001" customHeight="1">
      <c r="A305" s="376"/>
    </row>
    <row r="306" spans="1:1" ht="20.100000000000001" customHeight="1">
      <c r="A306" s="376"/>
    </row>
    <row r="307" spans="1:1" ht="20.100000000000001" customHeight="1">
      <c r="A307" s="376"/>
    </row>
    <row r="308" spans="1:1" ht="20.100000000000001" customHeight="1">
      <c r="A308" s="376"/>
    </row>
    <row r="309" spans="1:1" ht="20.100000000000001" customHeight="1">
      <c r="A309" s="376"/>
    </row>
    <row r="310" spans="1:1" ht="20.100000000000001" customHeight="1">
      <c r="A310" s="376"/>
    </row>
    <row r="311" spans="1:1" ht="20.100000000000001" customHeight="1">
      <c r="A311" s="376"/>
    </row>
    <row r="312" spans="1:1" ht="20.100000000000001" customHeight="1">
      <c r="A312" s="376"/>
    </row>
    <row r="313" spans="1:1" ht="20.100000000000001" customHeight="1">
      <c r="A313" s="376"/>
    </row>
    <row r="314" spans="1:1" ht="20.100000000000001" customHeight="1">
      <c r="A314" s="376"/>
    </row>
    <row r="315" spans="1:1" ht="20.100000000000001" customHeight="1">
      <c r="A315" s="376"/>
    </row>
    <row r="316" spans="1:1" ht="20.100000000000001" customHeight="1">
      <c r="A316" s="376"/>
    </row>
    <row r="317" spans="1:1" ht="20.100000000000001" customHeight="1">
      <c r="A317" s="376"/>
    </row>
    <row r="318" spans="1:1" ht="20.100000000000001" customHeight="1">
      <c r="A318" s="376"/>
    </row>
    <row r="319" spans="1:1" ht="20.100000000000001" customHeight="1">
      <c r="A319" s="376"/>
    </row>
    <row r="320" spans="1:1" ht="20.100000000000001" customHeight="1">
      <c r="A320" s="376"/>
    </row>
    <row r="321" spans="1:1" ht="20.100000000000001" customHeight="1">
      <c r="A321" s="376"/>
    </row>
    <row r="322" spans="1:1" ht="20.100000000000001" customHeight="1">
      <c r="A322" s="376"/>
    </row>
    <row r="323" spans="1:1" ht="20.100000000000001" customHeight="1">
      <c r="A323" s="376"/>
    </row>
    <row r="324" spans="1:1" ht="20.100000000000001" customHeight="1">
      <c r="A324" s="376"/>
    </row>
    <row r="325" spans="1:1" ht="20.100000000000001" customHeight="1">
      <c r="A325" s="376"/>
    </row>
    <row r="326" spans="1:1" ht="20.100000000000001" customHeight="1">
      <c r="A326" s="376"/>
    </row>
    <row r="327" spans="1:1" ht="20.100000000000001" customHeight="1">
      <c r="A327" s="376"/>
    </row>
    <row r="328" spans="1:1" ht="20.100000000000001" customHeight="1">
      <c r="A328" s="376"/>
    </row>
    <row r="329" spans="1:1" ht="20.100000000000001" customHeight="1">
      <c r="A329" s="376"/>
    </row>
    <row r="330" spans="1:1" ht="20.100000000000001" customHeight="1">
      <c r="A330" s="376"/>
    </row>
    <row r="331" spans="1:1" ht="20.100000000000001" customHeight="1">
      <c r="A331" s="376"/>
    </row>
    <row r="332" spans="1:1" ht="20.100000000000001" customHeight="1">
      <c r="A332" s="376"/>
    </row>
    <row r="333" spans="1:1" ht="20.100000000000001" customHeight="1">
      <c r="A333" s="376"/>
    </row>
    <row r="334" spans="1:1" ht="20.100000000000001" customHeight="1">
      <c r="A334" s="376"/>
    </row>
    <row r="335" spans="1:1" ht="20.100000000000001" customHeight="1">
      <c r="A335" s="376"/>
    </row>
    <row r="336" spans="1:1" ht="20.100000000000001" customHeight="1">
      <c r="A336" s="376"/>
    </row>
    <row r="337" spans="1:1" ht="20.100000000000001" customHeight="1">
      <c r="A337" s="376"/>
    </row>
    <row r="338" spans="1:1" ht="20.100000000000001" customHeight="1">
      <c r="A338" s="376"/>
    </row>
    <row r="339" spans="1:1" ht="20.100000000000001" customHeight="1">
      <c r="A339" s="376"/>
    </row>
    <row r="340" spans="1:1" ht="20.100000000000001" customHeight="1">
      <c r="A340" s="376"/>
    </row>
    <row r="341" spans="1:1" ht="20.100000000000001" customHeight="1">
      <c r="A341" s="376"/>
    </row>
    <row r="342" spans="1:1" ht="20.100000000000001" customHeight="1">
      <c r="A342" s="376"/>
    </row>
    <row r="343" spans="1:1" ht="20.100000000000001" customHeight="1">
      <c r="A343" s="376"/>
    </row>
    <row r="344" spans="1:1" ht="20.100000000000001" customHeight="1">
      <c r="A344" s="376"/>
    </row>
    <row r="345" spans="1:1" ht="20.100000000000001" customHeight="1">
      <c r="A345" s="376"/>
    </row>
    <row r="346" spans="1:1" ht="20.100000000000001" customHeight="1">
      <c r="A346" s="376"/>
    </row>
    <row r="347" spans="1:1" ht="20.100000000000001" customHeight="1">
      <c r="A347" s="376"/>
    </row>
    <row r="348" spans="1:1" ht="20.100000000000001" customHeight="1">
      <c r="A348" s="376"/>
    </row>
    <row r="349" spans="1:1" ht="20.100000000000001" customHeight="1">
      <c r="A349" s="376"/>
    </row>
    <row r="350" spans="1:1" ht="20.100000000000001" customHeight="1">
      <c r="A350" s="376"/>
    </row>
    <row r="351" spans="1:1" ht="20.100000000000001" customHeight="1">
      <c r="A351" s="376"/>
    </row>
    <row r="352" spans="1:1" ht="20.100000000000001" customHeight="1">
      <c r="A352" s="376"/>
    </row>
    <row r="353" spans="1:1" ht="20.100000000000001" customHeight="1">
      <c r="A353" s="376"/>
    </row>
    <row r="354" spans="1:1" ht="20.100000000000001" customHeight="1">
      <c r="A354" s="376"/>
    </row>
    <row r="355" spans="1:1" ht="20.100000000000001" customHeight="1">
      <c r="A355" s="376"/>
    </row>
    <row r="356" spans="1:1" ht="20.100000000000001" customHeight="1">
      <c r="A356" s="376"/>
    </row>
    <row r="357" spans="1:1" ht="20.100000000000001" customHeight="1">
      <c r="A357" s="376"/>
    </row>
    <row r="358" spans="1:1" ht="20.100000000000001" customHeight="1">
      <c r="A358" s="376"/>
    </row>
    <row r="359" spans="1:1" ht="20.100000000000001" customHeight="1">
      <c r="A359" s="376"/>
    </row>
    <row r="360" spans="1:1" ht="20.100000000000001" customHeight="1">
      <c r="A360" s="376"/>
    </row>
    <row r="361" spans="1:1" ht="20.100000000000001" customHeight="1">
      <c r="A361" s="376"/>
    </row>
    <row r="362" spans="1:1" ht="20.100000000000001" customHeight="1">
      <c r="A362" s="376"/>
    </row>
    <row r="363" spans="1:1" ht="20.100000000000001" customHeight="1">
      <c r="A363" s="376"/>
    </row>
    <row r="364" spans="1:1" ht="20.100000000000001" customHeight="1">
      <c r="A364" s="376"/>
    </row>
    <row r="365" spans="1:1" ht="20.100000000000001" customHeight="1">
      <c r="A365" s="376"/>
    </row>
    <row r="366" spans="1:1" ht="20.100000000000001" customHeight="1">
      <c r="A366" s="376"/>
    </row>
    <row r="367" spans="1:1" ht="20.100000000000001" customHeight="1">
      <c r="A367" s="376"/>
    </row>
    <row r="368" spans="1:1" ht="20.100000000000001" customHeight="1">
      <c r="A368" s="376"/>
    </row>
    <row r="369" spans="1:1" ht="20.100000000000001" customHeight="1">
      <c r="A369" s="376"/>
    </row>
    <row r="370" spans="1:1" ht="20.100000000000001" customHeight="1">
      <c r="A370" s="376"/>
    </row>
    <row r="371" spans="1:1" ht="20.100000000000001" customHeight="1">
      <c r="A371" s="376"/>
    </row>
    <row r="372" spans="1:1" ht="20.100000000000001" customHeight="1">
      <c r="A372" s="376"/>
    </row>
    <row r="373" spans="1:1" ht="20.100000000000001" customHeight="1">
      <c r="A373" s="376"/>
    </row>
    <row r="374" spans="1:1" ht="20.100000000000001" customHeight="1">
      <c r="A374" s="376"/>
    </row>
    <row r="375" spans="1:1" ht="20.100000000000001" customHeight="1">
      <c r="A375" s="376"/>
    </row>
    <row r="376" spans="1:1" ht="20.100000000000001" customHeight="1">
      <c r="A376" s="376"/>
    </row>
    <row r="377" spans="1:1" ht="20.100000000000001" customHeight="1">
      <c r="A377" s="376"/>
    </row>
    <row r="378" spans="1:1" ht="20.100000000000001" customHeight="1">
      <c r="A378" s="376"/>
    </row>
    <row r="379" spans="1:1" ht="20.100000000000001" customHeight="1">
      <c r="A379" s="376"/>
    </row>
    <row r="380" spans="1:1" ht="20.100000000000001" customHeight="1">
      <c r="A380" s="376"/>
    </row>
    <row r="381" spans="1:1" ht="20.100000000000001" customHeight="1">
      <c r="A381" s="376"/>
    </row>
    <row r="382" spans="1:1" ht="20.100000000000001" customHeight="1">
      <c r="A382" s="376"/>
    </row>
    <row r="383" spans="1:1" ht="20.100000000000001" customHeight="1">
      <c r="A383" s="376"/>
    </row>
    <row r="384" spans="1:1" ht="20.100000000000001" customHeight="1">
      <c r="A384" s="376"/>
    </row>
    <row r="385" spans="1:1" ht="20.100000000000001" customHeight="1">
      <c r="A385" s="376"/>
    </row>
    <row r="386" spans="1:1" ht="20.100000000000001" customHeight="1">
      <c r="A386" s="376"/>
    </row>
    <row r="387" spans="1:1" ht="20.100000000000001" customHeight="1">
      <c r="A387" s="376"/>
    </row>
    <row r="388" spans="1:1" ht="20.100000000000001" customHeight="1">
      <c r="A388" s="376"/>
    </row>
    <row r="389" spans="1:1" ht="20.100000000000001" customHeight="1">
      <c r="A389" s="376"/>
    </row>
    <row r="390" spans="1:1" ht="20.100000000000001" customHeight="1">
      <c r="A390" s="376"/>
    </row>
    <row r="391" spans="1:1" ht="20.100000000000001" customHeight="1">
      <c r="A391" s="376"/>
    </row>
    <row r="392" spans="1:1" ht="20.100000000000001" customHeight="1">
      <c r="A392" s="376"/>
    </row>
    <row r="393" spans="1:1" ht="20.100000000000001" customHeight="1">
      <c r="A393" s="376"/>
    </row>
    <row r="394" spans="1:1" ht="20.100000000000001" customHeight="1">
      <c r="A394" s="376"/>
    </row>
    <row r="395" spans="1:1" ht="20.100000000000001" customHeight="1">
      <c r="A395" s="376"/>
    </row>
    <row r="396" spans="1:1" ht="20.100000000000001" customHeight="1">
      <c r="A396" s="376"/>
    </row>
    <row r="397" spans="1:1" ht="20.100000000000001" customHeight="1">
      <c r="A397" s="376"/>
    </row>
    <row r="398" spans="1:1" ht="20.100000000000001" customHeight="1">
      <c r="A398" s="376"/>
    </row>
    <row r="399" spans="1:1" ht="20.100000000000001" customHeight="1">
      <c r="A399" s="376"/>
    </row>
    <row r="400" spans="1:1" ht="20.100000000000001" customHeight="1">
      <c r="A400" s="376"/>
    </row>
    <row r="401" spans="1:1" ht="20.100000000000001" customHeight="1">
      <c r="A401" s="376"/>
    </row>
    <row r="402" spans="1:1" ht="20.100000000000001" customHeight="1">
      <c r="A402" s="376"/>
    </row>
    <row r="403" spans="1:1" ht="20.100000000000001" customHeight="1">
      <c r="A403" s="376"/>
    </row>
    <row r="404" spans="1:1" ht="20.100000000000001" customHeight="1">
      <c r="A404" s="376"/>
    </row>
    <row r="405" spans="1:1" ht="20.100000000000001" customHeight="1">
      <c r="A405" s="376"/>
    </row>
    <row r="406" spans="1:1" ht="20.100000000000001" customHeight="1">
      <c r="A406" s="376"/>
    </row>
    <row r="407" spans="1:1" ht="20.100000000000001" customHeight="1">
      <c r="A407" s="376"/>
    </row>
    <row r="408" spans="1:1" ht="20.100000000000001" customHeight="1">
      <c r="A408" s="376"/>
    </row>
    <row r="409" spans="1:1" ht="20.100000000000001" customHeight="1">
      <c r="A409" s="376"/>
    </row>
    <row r="410" spans="1:1" ht="20.100000000000001" customHeight="1">
      <c r="A410" s="376"/>
    </row>
    <row r="411" spans="1:1" ht="20.100000000000001" customHeight="1">
      <c r="A411" s="376"/>
    </row>
    <row r="412" spans="1:1" ht="20.100000000000001" customHeight="1">
      <c r="A412" s="376"/>
    </row>
    <row r="413" spans="1:1" ht="20.100000000000001" customHeight="1">
      <c r="A413" s="376"/>
    </row>
    <row r="414" spans="1:1" ht="20.100000000000001" customHeight="1">
      <c r="A414" s="376"/>
    </row>
    <row r="415" spans="1:1" ht="20.100000000000001" customHeight="1">
      <c r="A415" s="376"/>
    </row>
    <row r="416" spans="1:1" ht="20.100000000000001" customHeight="1">
      <c r="A416" s="376"/>
    </row>
    <row r="417" spans="1:1" ht="20.100000000000001" customHeight="1">
      <c r="A417" s="376"/>
    </row>
    <row r="418" spans="1:1" ht="20.100000000000001" customHeight="1">
      <c r="A418" s="376"/>
    </row>
    <row r="419" spans="1:1" ht="20.100000000000001" customHeight="1">
      <c r="A419" s="376"/>
    </row>
    <row r="420" spans="1:1" ht="20.100000000000001" customHeight="1">
      <c r="A420" s="376"/>
    </row>
    <row r="421" spans="1:1" ht="20.100000000000001" customHeight="1">
      <c r="A421" s="376"/>
    </row>
    <row r="422" spans="1:1" ht="20.100000000000001" customHeight="1">
      <c r="A422" s="376"/>
    </row>
    <row r="423" spans="1:1" ht="20.100000000000001" customHeight="1">
      <c r="A423" s="376"/>
    </row>
    <row r="424" spans="1:1" ht="20.100000000000001" customHeight="1">
      <c r="A424" s="376"/>
    </row>
    <row r="425" spans="1:1" ht="20.100000000000001" customHeight="1">
      <c r="A425" s="376"/>
    </row>
    <row r="426" spans="1:1" ht="20.100000000000001" customHeight="1">
      <c r="A426" s="376"/>
    </row>
    <row r="427" spans="1:1" ht="20.100000000000001" customHeight="1">
      <c r="A427" s="376"/>
    </row>
    <row r="428" spans="1:1" ht="20.100000000000001" customHeight="1">
      <c r="A428" s="376"/>
    </row>
    <row r="429" spans="1:1" ht="20.100000000000001" customHeight="1">
      <c r="A429" s="376"/>
    </row>
    <row r="430" spans="1:1" ht="20.100000000000001" customHeight="1">
      <c r="A430" s="376"/>
    </row>
    <row r="431" spans="1:1" ht="20.100000000000001" customHeight="1">
      <c r="A431" s="376"/>
    </row>
    <row r="432" spans="1:1" ht="20.100000000000001" customHeight="1">
      <c r="A432" s="376"/>
    </row>
    <row r="433" spans="1:1" ht="20.100000000000001" customHeight="1">
      <c r="A433" s="376"/>
    </row>
    <row r="434" spans="1:1" ht="20.100000000000001" customHeight="1">
      <c r="A434" s="376"/>
    </row>
    <row r="435" spans="1:1" ht="20.100000000000001" customHeight="1">
      <c r="A435" s="376"/>
    </row>
    <row r="436" spans="1:1" ht="20.100000000000001" customHeight="1">
      <c r="A436" s="376"/>
    </row>
    <row r="437" spans="1:1" ht="20.100000000000001" customHeight="1">
      <c r="A437" s="376"/>
    </row>
    <row r="438" spans="1:1" ht="20.100000000000001" customHeight="1">
      <c r="A438" s="376"/>
    </row>
    <row r="439" spans="1:1" ht="20.100000000000001" customHeight="1">
      <c r="A439" s="376"/>
    </row>
    <row r="440" spans="1:1" ht="20.100000000000001" customHeight="1">
      <c r="A440" s="376"/>
    </row>
    <row r="441" spans="1:1" ht="20.100000000000001" customHeight="1">
      <c r="A441" s="376"/>
    </row>
    <row r="442" spans="1:1" ht="20.100000000000001" customHeight="1">
      <c r="A442" s="376"/>
    </row>
    <row r="443" spans="1:1" ht="20.100000000000001" customHeight="1">
      <c r="A443" s="376"/>
    </row>
    <row r="444" spans="1:1" ht="20.100000000000001" customHeight="1">
      <c r="A444" s="376"/>
    </row>
    <row r="445" spans="1:1" ht="20.100000000000001" customHeight="1">
      <c r="A445" s="376"/>
    </row>
    <row r="446" spans="1:1" ht="20.100000000000001" customHeight="1">
      <c r="A446" s="376"/>
    </row>
    <row r="447" spans="1:1" ht="20.100000000000001" customHeight="1">
      <c r="A447" s="376"/>
    </row>
    <row r="448" spans="1:1" ht="20.100000000000001" customHeight="1">
      <c r="A448" s="376"/>
    </row>
    <row r="449" spans="1:1" ht="20.100000000000001" customHeight="1">
      <c r="A449" s="376"/>
    </row>
    <row r="450" spans="1:1" ht="20.100000000000001" customHeight="1">
      <c r="A450" s="376"/>
    </row>
    <row r="451" spans="1:1" ht="20.100000000000001" customHeight="1">
      <c r="A451" s="376"/>
    </row>
    <row r="452" spans="1:1" ht="20.100000000000001" customHeight="1">
      <c r="A452" s="376"/>
    </row>
    <row r="453" spans="1:1" ht="20.100000000000001" customHeight="1">
      <c r="A453" s="376"/>
    </row>
    <row r="454" spans="1:1" ht="20.100000000000001" customHeight="1">
      <c r="A454" s="376"/>
    </row>
    <row r="455" spans="1:1" ht="20.100000000000001" customHeight="1">
      <c r="A455" s="376"/>
    </row>
    <row r="456" spans="1:1" ht="20.100000000000001" customHeight="1">
      <c r="A456" s="376"/>
    </row>
    <row r="457" spans="1:1" ht="20.100000000000001" customHeight="1">
      <c r="A457" s="376"/>
    </row>
    <row r="458" spans="1:1" ht="20.100000000000001" customHeight="1">
      <c r="A458" s="376"/>
    </row>
    <row r="459" spans="1:1" ht="20.100000000000001" customHeight="1">
      <c r="A459" s="376"/>
    </row>
    <row r="460" spans="1:1" ht="20.100000000000001" customHeight="1">
      <c r="A460" s="376"/>
    </row>
    <row r="461" spans="1:1" ht="20.100000000000001" customHeight="1">
      <c r="A461" s="376"/>
    </row>
    <row r="462" spans="1:1" ht="20.100000000000001" customHeight="1">
      <c r="A462" s="376"/>
    </row>
    <row r="463" spans="1:1" ht="20.100000000000001" customHeight="1">
      <c r="A463" s="376"/>
    </row>
    <row r="464" spans="1:1" ht="20.100000000000001" customHeight="1">
      <c r="A464" s="376"/>
    </row>
    <row r="465" spans="1:1" ht="20.100000000000001" customHeight="1">
      <c r="A465" s="376"/>
    </row>
    <row r="466" spans="1:1" ht="20.100000000000001" customHeight="1">
      <c r="A466" s="376"/>
    </row>
    <row r="467" spans="1:1" ht="20.100000000000001" customHeight="1">
      <c r="A467" s="376"/>
    </row>
    <row r="468" spans="1:1" ht="20.100000000000001" customHeight="1">
      <c r="A468" s="376"/>
    </row>
    <row r="469" spans="1:1" ht="20.100000000000001" customHeight="1">
      <c r="A469" s="376"/>
    </row>
    <row r="470" spans="1:1" ht="20.100000000000001" customHeight="1">
      <c r="A470" s="376"/>
    </row>
    <row r="471" spans="1:1" ht="20.100000000000001" customHeight="1">
      <c r="A471" s="376"/>
    </row>
    <row r="472" spans="1:1" ht="20.100000000000001" customHeight="1">
      <c r="A472" s="376"/>
    </row>
    <row r="473" spans="1:1" ht="20.100000000000001" customHeight="1">
      <c r="A473" s="376"/>
    </row>
    <row r="474" spans="1:1" ht="20.100000000000001" customHeight="1">
      <c r="A474" s="376"/>
    </row>
    <row r="475" spans="1:1" ht="20.100000000000001" customHeight="1">
      <c r="A475" s="376"/>
    </row>
    <row r="476" spans="1:1" ht="20.100000000000001" customHeight="1">
      <c r="A476" s="376"/>
    </row>
    <row r="477" spans="1:1" ht="20.100000000000001" customHeight="1">
      <c r="A477" s="376"/>
    </row>
    <row r="478" spans="1:1" ht="20.100000000000001" customHeight="1">
      <c r="A478" s="376"/>
    </row>
    <row r="479" spans="1:1" ht="20.100000000000001" customHeight="1">
      <c r="A479" s="376"/>
    </row>
    <row r="480" spans="1:1" ht="20.100000000000001" customHeight="1">
      <c r="A480" s="376"/>
    </row>
    <row r="481" spans="1:1" ht="20.100000000000001" customHeight="1">
      <c r="A481" s="376"/>
    </row>
    <row r="482" spans="1:1" ht="20.100000000000001" customHeight="1">
      <c r="A482" s="376"/>
    </row>
    <row r="483" spans="1:1" ht="20.100000000000001" customHeight="1">
      <c r="A483" s="376"/>
    </row>
    <row r="484" spans="1:1" ht="20.100000000000001" customHeight="1">
      <c r="A484" s="376"/>
    </row>
    <row r="485" spans="1:1" ht="20.100000000000001" customHeight="1">
      <c r="A485" s="376"/>
    </row>
    <row r="486" spans="1:1" ht="20.100000000000001" customHeight="1">
      <c r="A486" s="376"/>
    </row>
    <row r="487" spans="1:1" ht="20.100000000000001" customHeight="1">
      <c r="A487" s="376"/>
    </row>
    <row r="488" spans="1:1" ht="20.100000000000001" customHeight="1">
      <c r="A488" s="376"/>
    </row>
    <row r="489" spans="1:1" ht="20.100000000000001" customHeight="1">
      <c r="A489" s="376"/>
    </row>
    <row r="490" spans="1:1" ht="20.100000000000001" customHeight="1">
      <c r="A490" s="376"/>
    </row>
    <row r="491" spans="1:1" ht="20.100000000000001" customHeight="1">
      <c r="A491" s="376"/>
    </row>
    <row r="492" spans="1:1" ht="20.100000000000001" customHeight="1">
      <c r="A492" s="376"/>
    </row>
    <row r="493" spans="1:1" ht="20.100000000000001" customHeight="1">
      <c r="A493" s="376"/>
    </row>
    <row r="494" spans="1:1" ht="20.100000000000001" customHeight="1">
      <c r="A494" s="376"/>
    </row>
    <row r="495" spans="1:1" ht="20.100000000000001" customHeight="1">
      <c r="A495" s="376"/>
    </row>
    <row r="496" spans="1:1" ht="20.100000000000001" customHeight="1">
      <c r="A496" s="376"/>
    </row>
    <row r="497" spans="1:1" ht="20.100000000000001" customHeight="1">
      <c r="A497" s="376"/>
    </row>
    <row r="498" spans="1:1" ht="20.100000000000001" customHeight="1">
      <c r="A498" s="376"/>
    </row>
    <row r="499" spans="1:1" ht="20.100000000000001" customHeight="1">
      <c r="A499" s="376"/>
    </row>
    <row r="500" spans="1:1" ht="20.100000000000001" customHeight="1">
      <c r="A500" s="376"/>
    </row>
    <row r="501" spans="1:1" ht="20.100000000000001" customHeight="1">
      <c r="A501" s="376"/>
    </row>
    <row r="502" spans="1:1" ht="20.100000000000001" customHeight="1">
      <c r="A502" s="376"/>
    </row>
    <row r="503" spans="1:1" ht="20.100000000000001" customHeight="1">
      <c r="A503" s="376"/>
    </row>
    <row r="504" spans="1:1" ht="20.100000000000001" customHeight="1">
      <c r="A504" s="376"/>
    </row>
    <row r="505" spans="1:1" ht="20.100000000000001" customHeight="1">
      <c r="A505" s="376"/>
    </row>
    <row r="506" spans="1:1" ht="20.100000000000001" customHeight="1">
      <c r="A506" s="376"/>
    </row>
    <row r="507" spans="1:1" ht="20.100000000000001" customHeight="1">
      <c r="A507" s="376"/>
    </row>
    <row r="508" spans="1:1" ht="20.100000000000001" customHeight="1">
      <c r="A508" s="376"/>
    </row>
    <row r="509" spans="1:1" ht="20.100000000000001" customHeight="1">
      <c r="A509" s="376"/>
    </row>
    <row r="510" spans="1:1" ht="20.100000000000001" customHeight="1">
      <c r="A510" s="376"/>
    </row>
    <row r="511" spans="1:1" ht="20.100000000000001" customHeight="1">
      <c r="A511" s="376"/>
    </row>
    <row r="512" spans="1:1" ht="20.100000000000001" customHeight="1">
      <c r="A512" s="376"/>
    </row>
    <row r="513" spans="1:1" ht="20.100000000000001" customHeight="1">
      <c r="A513" s="376"/>
    </row>
    <row r="514" spans="1:1" ht="20.100000000000001" customHeight="1">
      <c r="A514" s="376"/>
    </row>
    <row r="515" spans="1:1" ht="20.100000000000001" customHeight="1">
      <c r="A515" s="376"/>
    </row>
    <row r="516" spans="1:1" ht="20.100000000000001" customHeight="1">
      <c r="A516" s="376"/>
    </row>
    <row r="517" spans="1:1" ht="20.100000000000001" customHeight="1">
      <c r="A517" s="376"/>
    </row>
    <row r="518" spans="1:1" ht="20.100000000000001" customHeight="1">
      <c r="A518" s="376"/>
    </row>
    <row r="519" spans="1:1" ht="20.100000000000001" customHeight="1">
      <c r="A519" s="376"/>
    </row>
    <row r="520" spans="1:1" ht="20.100000000000001" customHeight="1">
      <c r="A520" s="376"/>
    </row>
    <row r="521" spans="1:1" ht="20.100000000000001" customHeight="1">
      <c r="A521" s="376"/>
    </row>
    <row r="522" spans="1:1" ht="20.100000000000001" customHeight="1">
      <c r="A522" s="376"/>
    </row>
    <row r="523" spans="1:1" ht="20.100000000000001" customHeight="1">
      <c r="A523" s="376"/>
    </row>
    <row r="524" spans="1:1" ht="20.100000000000001" customHeight="1">
      <c r="A524" s="376"/>
    </row>
    <row r="525" spans="1:1" ht="20.100000000000001" customHeight="1">
      <c r="A525" s="376"/>
    </row>
    <row r="526" spans="1:1" ht="20.100000000000001" customHeight="1">
      <c r="A526" s="376"/>
    </row>
    <row r="527" spans="1:1" ht="20.100000000000001" customHeight="1">
      <c r="A527" s="376"/>
    </row>
    <row r="528" spans="1:1" ht="20.100000000000001" customHeight="1">
      <c r="A528" s="376"/>
    </row>
    <row r="529" spans="1:1" ht="20.100000000000001" customHeight="1">
      <c r="A529" s="376"/>
    </row>
    <row r="530" spans="1:1" ht="20.100000000000001" customHeight="1">
      <c r="A530" s="376"/>
    </row>
    <row r="531" spans="1:1" ht="20.100000000000001" customHeight="1">
      <c r="A531" s="376"/>
    </row>
    <row r="532" spans="1:1" ht="20.100000000000001" customHeight="1">
      <c r="A532" s="376"/>
    </row>
    <row r="533" spans="1:1" ht="20.100000000000001" customHeight="1">
      <c r="A533" s="376"/>
    </row>
    <row r="534" spans="1:1" ht="20.100000000000001" customHeight="1">
      <c r="A534" s="376"/>
    </row>
    <row r="535" spans="1:1" ht="20.100000000000001" customHeight="1">
      <c r="A535" s="376"/>
    </row>
    <row r="536" spans="1:1" ht="20.100000000000001" customHeight="1">
      <c r="A536" s="376"/>
    </row>
    <row r="537" spans="1:1" ht="20.100000000000001" customHeight="1">
      <c r="A537" s="376"/>
    </row>
    <row r="538" spans="1:1" ht="20.100000000000001" customHeight="1">
      <c r="A538" s="376"/>
    </row>
    <row r="539" spans="1:1" ht="20.100000000000001" customHeight="1">
      <c r="A539" s="376"/>
    </row>
    <row r="540" spans="1:1" ht="20.100000000000001" customHeight="1">
      <c r="A540" s="376"/>
    </row>
    <row r="541" spans="1:1" ht="20.100000000000001" customHeight="1">
      <c r="A541" s="376"/>
    </row>
    <row r="542" spans="1:1" ht="20.100000000000001" customHeight="1">
      <c r="A542" s="376"/>
    </row>
    <row r="543" spans="1:1" ht="20.100000000000001" customHeight="1">
      <c r="A543" s="376"/>
    </row>
    <row r="544" spans="1:1" ht="20.100000000000001" customHeight="1">
      <c r="A544" s="376"/>
    </row>
    <row r="545" spans="1:1" ht="20.100000000000001" customHeight="1">
      <c r="A545" s="376"/>
    </row>
    <row r="546" spans="1:1" ht="20.100000000000001" customHeight="1">
      <c r="A546" s="376"/>
    </row>
    <row r="547" spans="1:1" ht="20.100000000000001" customHeight="1">
      <c r="A547" s="376"/>
    </row>
    <row r="548" spans="1:1" ht="20.100000000000001" customHeight="1">
      <c r="A548" s="376"/>
    </row>
    <row r="549" spans="1:1" ht="20.100000000000001" customHeight="1">
      <c r="A549" s="376"/>
    </row>
    <row r="550" spans="1:1" ht="20.100000000000001" customHeight="1">
      <c r="A550" s="376"/>
    </row>
    <row r="551" spans="1:1" ht="20.100000000000001" customHeight="1">
      <c r="A551" s="376"/>
    </row>
    <row r="552" spans="1:1" ht="20.100000000000001" customHeight="1">
      <c r="A552" s="376"/>
    </row>
    <row r="553" spans="1:1" ht="20.100000000000001" customHeight="1">
      <c r="A553" s="376"/>
    </row>
    <row r="554" spans="1:1" ht="20.100000000000001" customHeight="1">
      <c r="A554" s="376"/>
    </row>
    <row r="555" spans="1:1" ht="20.100000000000001" customHeight="1">
      <c r="A555" s="376"/>
    </row>
    <row r="556" spans="1:1" ht="20.100000000000001" customHeight="1">
      <c r="A556" s="376"/>
    </row>
    <row r="557" spans="1:1" ht="20.100000000000001" customHeight="1">
      <c r="A557" s="376"/>
    </row>
    <row r="558" spans="1:1" ht="20.100000000000001" customHeight="1">
      <c r="A558" s="376"/>
    </row>
    <row r="559" spans="1:1" ht="20.100000000000001" customHeight="1">
      <c r="A559" s="376"/>
    </row>
    <row r="560" spans="1:1" ht="20.100000000000001" customHeight="1">
      <c r="A560" s="376"/>
    </row>
    <row r="561" spans="1:1" ht="20.100000000000001" customHeight="1">
      <c r="A561" s="376"/>
    </row>
    <row r="562" spans="1:1" ht="20.100000000000001" customHeight="1">
      <c r="A562" s="376"/>
    </row>
    <row r="563" spans="1:1" ht="20.100000000000001" customHeight="1">
      <c r="A563" s="376"/>
    </row>
    <row r="564" spans="1:1" ht="20.100000000000001" customHeight="1">
      <c r="A564" s="376"/>
    </row>
    <row r="565" spans="1:1" ht="20.100000000000001" customHeight="1">
      <c r="A565" s="376"/>
    </row>
    <row r="566" spans="1:1" ht="20.100000000000001" customHeight="1">
      <c r="A566" s="376"/>
    </row>
    <row r="567" spans="1:1" ht="20.100000000000001" customHeight="1">
      <c r="A567" s="376"/>
    </row>
    <row r="568" spans="1:1" ht="20.100000000000001" customHeight="1">
      <c r="A568" s="376"/>
    </row>
    <row r="569" spans="1:1" ht="20.100000000000001" customHeight="1">
      <c r="A569" s="376"/>
    </row>
    <row r="570" spans="1:1" ht="20.100000000000001" customHeight="1">
      <c r="A570" s="376"/>
    </row>
    <row r="571" spans="1:1" ht="20.100000000000001" customHeight="1">
      <c r="A571" s="376"/>
    </row>
    <row r="572" spans="1:1" ht="20.100000000000001" customHeight="1">
      <c r="A572" s="376"/>
    </row>
    <row r="573" spans="1:1" ht="20.100000000000001" customHeight="1">
      <c r="A573" s="376"/>
    </row>
    <row r="574" spans="1:1" ht="20.100000000000001" customHeight="1">
      <c r="A574" s="376"/>
    </row>
    <row r="575" spans="1:1" ht="20.100000000000001" customHeight="1">
      <c r="A575" s="376"/>
    </row>
    <row r="576" spans="1:1" ht="20.100000000000001" customHeight="1">
      <c r="A576" s="376"/>
    </row>
    <row r="577" spans="1:1" ht="20.100000000000001" customHeight="1">
      <c r="A577" s="376"/>
    </row>
    <row r="578" spans="1:1" ht="20.100000000000001" customHeight="1">
      <c r="A578" s="376"/>
    </row>
    <row r="579" spans="1:1" ht="20.100000000000001" customHeight="1">
      <c r="A579" s="376"/>
    </row>
    <row r="580" spans="1:1" ht="20.100000000000001" customHeight="1">
      <c r="A580" s="376"/>
    </row>
    <row r="581" spans="1:1" ht="20.100000000000001" customHeight="1">
      <c r="A581" s="376"/>
    </row>
    <row r="582" spans="1:1" ht="20.100000000000001" customHeight="1">
      <c r="A582" s="376"/>
    </row>
    <row r="583" spans="1:1" ht="20.100000000000001" customHeight="1">
      <c r="A583" s="376"/>
    </row>
    <row r="584" spans="1:1" ht="20.100000000000001" customHeight="1">
      <c r="A584" s="376"/>
    </row>
    <row r="585" spans="1:1" ht="20.100000000000001" customHeight="1">
      <c r="A585" s="376"/>
    </row>
    <row r="586" spans="1:1" ht="20.100000000000001" customHeight="1">
      <c r="A586" s="376"/>
    </row>
    <row r="587" spans="1:1" ht="20.100000000000001" customHeight="1">
      <c r="A587" s="376"/>
    </row>
    <row r="588" spans="1:1" ht="20.100000000000001" customHeight="1">
      <c r="A588" s="376"/>
    </row>
    <row r="589" spans="1:1" ht="20.100000000000001" customHeight="1">
      <c r="A589" s="376"/>
    </row>
    <row r="590" spans="1:1" ht="20.100000000000001" customHeight="1">
      <c r="A590" s="376"/>
    </row>
    <row r="591" spans="1:1" ht="20.100000000000001" customHeight="1">
      <c r="A591" s="376"/>
    </row>
    <row r="592" spans="1:1" ht="20.100000000000001" customHeight="1">
      <c r="A592" s="376"/>
    </row>
    <row r="593" spans="1:1" ht="20.100000000000001" customHeight="1">
      <c r="A593" s="376"/>
    </row>
    <row r="594" spans="1:1" ht="20.100000000000001" customHeight="1">
      <c r="A594" s="376"/>
    </row>
    <row r="595" spans="1:1" ht="20.100000000000001" customHeight="1">
      <c r="A595" s="376"/>
    </row>
    <row r="596" spans="1:1" ht="20.100000000000001" customHeight="1">
      <c r="A596" s="376"/>
    </row>
    <row r="597" spans="1:1" ht="20.100000000000001" customHeight="1">
      <c r="A597" s="376"/>
    </row>
    <row r="598" spans="1:1" ht="20.100000000000001" customHeight="1">
      <c r="A598" s="376"/>
    </row>
    <row r="599" spans="1:1" ht="20.100000000000001" customHeight="1">
      <c r="A599" s="376"/>
    </row>
    <row r="600" spans="1:1" ht="20.100000000000001" customHeight="1">
      <c r="A600" s="376"/>
    </row>
    <row r="601" spans="1:1" ht="20.100000000000001" customHeight="1">
      <c r="A601" s="376"/>
    </row>
    <row r="602" spans="1:1" ht="20.100000000000001" customHeight="1">
      <c r="A602" s="376"/>
    </row>
    <row r="603" spans="1:1" ht="20.100000000000001" customHeight="1">
      <c r="A603" s="376"/>
    </row>
    <row r="604" spans="1:1" ht="20.100000000000001" customHeight="1">
      <c r="A604" s="376"/>
    </row>
    <row r="605" spans="1:1" ht="20.100000000000001" customHeight="1">
      <c r="A605" s="376"/>
    </row>
    <row r="606" spans="1:1" ht="20.100000000000001" customHeight="1">
      <c r="A606" s="376"/>
    </row>
    <row r="607" spans="1:1" ht="20.100000000000001" customHeight="1">
      <c r="A607" s="376"/>
    </row>
    <row r="608" spans="1:1" ht="20.100000000000001" customHeight="1">
      <c r="A608" s="376"/>
    </row>
    <row r="609" spans="1:1" ht="20.100000000000001" customHeight="1">
      <c r="A609" s="376"/>
    </row>
    <row r="610" spans="1:1" ht="20.100000000000001" customHeight="1">
      <c r="A610" s="376"/>
    </row>
    <row r="611" spans="1:1" ht="20.100000000000001" customHeight="1">
      <c r="A611" s="376"/>
    </row>
    <row r="612" spans="1:1" ht="20.100000000000001" customHeight="1">
      <c r="A612" s="376"/>
    </row>
    <row r="613" spans="1:1" ht="20.100000000000001" customHeight="1">
      <c r="A613" s="376"/>
    </row>
    <row r="614" spans="1:1" ht="20.100000000000001" customHeight="1">
      <c r="A614" s="376"/>
    </row>
    <row r="615" spans="1:1" ht="20.100000000000001" customHeight="1">
      <c r="A615" s="376"/>
    </row>
    <row r="616" spans="1:1" ht="20.100000000000001" customHeight="1">
      <c r="A616" s="376"/>
    </row>
    <row r="617" spans="1:1" ht="20.100000000000001" customHeight="1">
      <c r="A617" s="376"/>
    </row>
    <row r="618" spans="1:1" ht="20.100000000000001" customHeight="1">
      <c r="A618" s="376"/>
    </row>
    <row r="619" spans="1:1" ht="20.100000000000001" customHeight="1">
      <c r="A619" s="376"/>
    </row>
    <row r="620" spans="1:1" ht="20.100000000000001" customHeight="1">
      <c r="A620" s="376"/>
    </row>
    <row r="621" spans="1:1" ht="20.100000000000001" customHeight="1">
      <c r="A621" s="376"/>
    </row>
    <row r="622" spans="1:1" ht="20.100000000000001" customHeight="1">
      <c r="A622" s="376"/>
    </row>
    <row r="623" spans="1:1" ht="20.100000000000001" customHeight="1">
      <c r="A623" s="376"/>
    </row>
    <row r="624" spans="1:1" ht="20.100000000000001" customHeight="1">
      <c r="A624" s="376"/>
    </row>
    <row r="625" spans="1:1" ht="20.100000000000001" customHeight="1">
      <c r="A625" s="376"/>
    </row>
    <row r="626" spans="1:1" ht="20.100000000000001" customHeight="1">
      <c r="A626" s="376"/>
    </row>
    <row r="627" spans="1:1" ht="20.100000000000001" customHeight="1">
      <c r="A627" s="376"/>
    </row>
    <row r="628" spans="1:1" ht="20.100000000000001" customHeight="1">
      <c r="A628" s="376"/>
    </row>
    <row r="629" spans="1:1" ht="20.100000000000001" customHeight="1">
      <c r="A629" s="376"/>
    </row>
    <row r="630" spans="1:1" ht="20.100000000000001" customHeight="1">
      <c r="A630" s="376"/>
    </row>
    <row r="631" spans="1:1" ht="20.100000000000001" customHeight="1">
      <c r="A631" s="376"/>
    </row>
    <row r="632" spans="1:1" ht="20.100000000000001" customHeight="1">
      <c r="A632" s="376"/>
    </row>
    <row r="633" spans="1:1" ht="20.100000000000001" customHeight="1">
      <c r="A633" s="376"/>
    </row>
    <row r="634" spans="1:1" ht="20.100000000000001" customHeight="1">
      <c r="A634" s="376"/>
    </row>
    <row r="635" spans="1:1" ht="20.100000000000001" customHeight="1">
      <c r="A635" s="376"/>
    </row>
    <row r="636" spans="1:1" ht="20.100000000000001" customHeight="1">
      <c r="A636" s="376"/>
    </row>
    <row r="637" spans="1:1" ht="20.100000000000001" customHeight="1">
      <c r="A637" s="376"/>
    </row>
    <row r="638" spans="1:1" ht="20.100000000000001" customHeight="1">
      <c r="A638" s="376"/>
    </row>
    <row r="639" spans="1:1" ht="20.100000000000001" customHeight="1">
      <c r="A639" s="376"/>
    </row>
    <row r="640" spans="1:1" ht="20.100000000000001" customHeight="1">
      <c r="A640" s="376"/>
    </row>
    <row r="641" spans="1:1" ht="20.100000000000001" customHeight="1">
      <c r="A641" s="376"/>
    </row>
    <row r="642" spans="1:1" ht="20.100000000000001" customHeight="1">
      <c r="A642" s="376"/>
    </row>
    <row r="643" spans="1:1" ht="20.100000000000001" customHeight="1">
      <c r="A643" s="376"/>
    </row>
    <row r="644" spans="1:1" ht="20.100000000000001" customHeight="1">
      <c r="A644" s="376"/>
    </row>
    <row r="645" spans="1:1" ht="20.100000000000001" customHeight="1">
      <c r="A645" s="376"/>
    </row>
    <row r="646" spans="1:1" ht="20.100000000000001" customHeight="1">
      <c r="A646" s="376"/>
    </row>
    <row r="647" spans="1:1" ht="20.100000000000001" customHeight="1">
      <c r="A647" s="376"/>
    </row>
    <row r="648" spans="1:1" ht="20.100000000000001" customHeight="1">
      <c r="A648" s="376"/>
    </row>
    <row r="649" spans="1:1" ht="20.100000000000001" customHeight="1">
      <c r="A649" s="376"/>
    </row>
    <row r="650" spans="1:1" ht="20.100000000000001" customHeight="1">
      <c r="A650" s="376"/>
    </row>
    <row r="651" spans="1:1" ht="20.100000000000001" customHeight="1">
      <c r="A651" s="376"/>
    </row>
    <row r="652" spans="1:1" ht="20.100000000000001" customHeight="1">
      <c r="A652" s="376"/>
    </row>
    <row r="653" spans="1:1" ht="20.100000000000001" customHeight="1">
      <c r="A653" s="376"/>
    </row>
    <row r="654" spans="1:1" ht="20.100000000000001" customHeight="1">
      <c r="A654" s="376"/>
    </row>
    <row r="655" spans="1:1" ht="20.100000000000001" customHeight="1">
      <c r="A655" s="376"/>
    </row>
    <row r="656" spans="1:1" ht="20.100000000000001" customHeight="1">
      <c r="A656" s="376"/>
    </row>
    <row r="657" spans="1:1" ht="20.100000000000001" customHeight="1">
      <c r="A657" s="376"/>
    </row>
    <row r="658" spans="1:1" ht="20.100000000000001" customHeight="1">
      <c r="A658" s="376"/>
    </row>
    <row r="659" spans="1:1" ht="20.100000000000001" customHeight="1">
      <c r="A659" s="376"/>
    </row>
    <row r="660" spans="1:1" ht="20.100000000000001" customHeight="1">
      <c r="A660" s="376"/>
    </row>
    <row r="661" spans="1:1" ht="20.100000000000001" customHeight="1">
      <c r="A661" s="376"/>
    </row>
    <row r="662" spans="1:1" ht="20.100000000000001" customHeight="1">
      <c r="A662" s="376"/>
    </row>
    <row r="663" spans="1:1" ht="20.100000000000001" customHeight="1">
      <c r="A663" s="376"/>
    </row>
    <row r="664" spans="1:1" ht="20.100000000000001" customHeight="1">
      <c r="A664" s="376"/>
    </row>
    <row r="665" spans="1:1" ht="20.100000000000001" customHeight="1">
      <c r="A665" s="376"/>
    </row>
    <row r="666" spans="1:1" ht="20.100000000000001" customHeight="1">
      <c r="A666" s="376"/>
    </row>
    <row r="667" spans="1:1" ht="20.100000000000001" customHeight="1">
      <c r="A667" s="376"/>
    </row>
    <row r="668" spans="1:1" ht="20.100000000000001" customHeight="1">
      <c r="A668" s="376"/>
    </row>
    <row r="669" spans="1:1" ht="20.100000000000001" customHeight="1">
      <c r="A669" s="376"/>
    </row>
    <row r="670" spans="1:1" ht="20.100000000000001" customHeight="1">
      <c r="A670" s="376"/>
    </row>
    <row r="671" spans="1:1" ht="20.100000000000001" customHeight="1">
      <c r="A671" s="376"/>
    </row>
    <row r="672" spans="1:1" ht="20.100000000000001" customHeight="1">
      <c r="A672" s="376"/>
    </row>
    <row r="673" spans="1:1" ht="20.100000000000001" customHeight="1">
      <c r="A673" s="376"/>
    </row>
    <row r="674" spans="1:1" ht="20.100000000000001" customHeight="1">
      <c r="A674" s="376"/>
    </row>
    <row r="675" spans="1:1" ht="20.100000000000001" customHeight="1">
      <c r="A675" s="376"/>
    </row>
    <row r="676" spans="1:1" ht="20.100000000000001" customHeight="1">
      <c r="A676" s="376"/>
    </row>
    <row r="677" spans="1:1" ht="20.100000000000001" customHeight="1">
      <c r="A677" s="376"/>
    </row>
    <row r="678" spans="1:1" ht="20.100000000000001" customHeight="1">
      <c r="A678" s="376"/>
    </row>
    <row r="679" spans="1:1" ht="20.100000000000001" customHeight="1">
      <c r="A679" s="376"/>
    </row>
    <row r="680" spans="1:1" ht="20.100000000000001" customHeight="1">
      <c r="A680" s="376"/>
    </row>
    <row r="681" spans="1:1" ht="20.100000000000001" customHeight="1">
      <c r="A681" s="376"/>
    </row>
    <row r="682" spans="1:1" ht="20.100000000000001" customHeight="1">
      <c r="A682" s="376"/>
    </row>
    <row r="683" spans="1:1" ht="20.100000000000001" customHeight="1">
      <c r="A683" s="376"/>
    </row>
    <row r="684" spans="1:1" ht="20.100000000000001" customHeight="1">
      <c r="A684" s="376"/>
    </row>
    <row r="685" spans="1:1" ht="20.100000000000001" customHeight="1">
      <c r="A685" s="376"/>
    </row>
    <row r="686" spans="1:1" ht="20.100000000000001" customHeight="1">
      <c r="A686" s="376"/>
    </row>
    <row r="687" spans="1:1" ht="20.100000000000001" customHeight="1">
      <c r="A687" s="376"/>
    </row>
    <row r="688" spans="1:1" ht="20.100000000000001" customHeight="1">
      <c r="A688" s="376"/>
    </row>
    <row r="689" spans="1:1" ht="20.100000000000001" customHeight="1">
      <c r="A689" s="376"/>
    </row>
    <row r="690" spans="1:1" ht="20.100000000000001" customHeight="1">
      <c r="A690" s="376"/>
    </row>
    <row r="691" spans="1:1" ht="20.100000000000001" customHeight="1">
      <c r="A691" s="376"/>
    </row>
    <row r="692" spans="1:1" ht="20.100000000000001" customHeight="1">
      <c r="A692" s="376"/>
    </row>
    <row r="693" spans="1:1" ht="20.100000000000001" customHeight="1">
      <c r="A693" s="376"/>
    </row>
    <row r="694" spans="1:1" ht="20.100000000000001" customHeight="1">
      <c r="A694" s="376"/>
    </row>
    <row r="695" spans="1:1" ht="20.100000000000001" customHeight="1">
      <c r="A695" s="376"/>
    </row>
    <row r="696" spans="1:1" ht="20.100000000000001" customHeight="1">
      <c r="A696" s="376"/>
    </row>
    <row r="697" spans="1:1" ht="20.100000000000001" customHeight="1">
      <c r="A697" s="376"/>
    </row>
    <row r="698" spans="1:1" ht="20.100000000000001" customHeight="1">
      <c r="A698" s="376"/>
    </row>
    <row r="699" spans="1:1" ht="20.100000000000001" customHeight="1">
      <c r="A699" s="376"/>
    </row>
    <row r="700" spans="1:1" ht="20.100000000000001" customHeight="1">
      <c r="A700" s="376"/>
    </row>
    <row r="701" spans="1:1" ht="20.100000000000001" customHeight="1">
      <c r="A701" s="376"/>
    </row>
    <row r="702" spans="1:1" ht="20.100000000000001" customHeight="1">
      <c r="A702" s="376"/>
    </row>
    <row r="703" spans="1:1" ht="20.100000000000001" customHeight="1">
      <c r="A703" s="376"/>
    </row>
    <row r="704" spans="1:1" ht="20.100000000000001" customHeight="1">
      <c r="A704" s="376"/>
    </row>
    <row r="705" spans="1:1" ht="20.100000000000001" customHeight="1">
      <c r="A705" s="376"/>
    </row>
    <row r="706" spans="1:1" ht="20.100000000000001" customHeight="1">
      <c r="A706" s="376"/>
    </row>
    <row r="707" spans="1:1" ht="20.100000000000001" customHeight="1">
      <c r="A707" s="376"/>
    </row>
    <row r="708" spans="1:1" ht="20.100000000000001" customHeight="1">
      <c r="A708" s="376"/>
    </row>
    <row r="709" spans="1:1" ht="20.100000000000001" customHeight="1">
      <c r="A709" s="376"/>
    </row>
    <row r="710" spans="1:1" ht="20.100000000000001" customHeight="1">
      <c r="A710" s="376"/>
    </row>
    <row r="711" spans="1:1" ht="20.100000000000001" customHeight="1">
      <c r="A711" s="376"/>
    </row>
    <row r="712" spans="1:1" ht="20.100000000000001" customHeight="1">
      <c r="A712" s="376"/>
    </row>
    <row r="713" spans="1:1" ht="20.100000000000001" customHeight="1">
      <c r="A713" s="376"/>
    </row>
    <row r="714" spans="1:1" ht="20.100000000000001" customHeight="1">
      <c r="A714" s="376"/>
    </row>
    <row r="715" spans="1:1" ht="20.100000000000001" customHeight="1">
      <c r="A715" s="376"/>
    </row>
    <row r="716" spans="1:1" ht="20.100000000000001" customHeight="1">
      <c r="A716" s="376"/>
    </row>
    <row r="717" spans="1:1" ht="20.100000000000001" customHeight="1">
      <c r="A717" s="376"/>
    </row>
    <row r="718" spans="1:1" ht="20.100000000000001" customHeight="1">
      <c r="A718" s="376"/>
    </row>
    <row r="719" spans="1:1" ht="20.100000000000001" customHeight="1">
      <c r="A719" s="376"/>
    </row>
    <row r="720" spans="1:1" ht="20.100000000000001" customHeight="1">
      <c r="A720" s="376"/>
    </row>
    <row r="721" spans="1:1" ht="20.100000000000001" customHeight="1">
      <c r="A721" s="376"/>
    </row>
    <row r="722" spans="1:1" ht="20.100000000000001" customHeight="1">
      <c r="A722" s="376"/>
    </row>
    <row r="723" spans="1:1" ht="20.100000000000001" customHeight="1">
      <c r="A723" s="376"/>
    </row>
    <row r="724" spans="1:1" ht="20.100000000000001" customHeight="1">
      <c r="A724" s="376"/>
    </row>
    <row r="725" spans="1:1" ht="20.100000000000001" customHeight="1">
      <c r="A725" s="376"/>
    </row>
    <row r="726" spans="1:1" ht="20.100000000000001" customHeight="1">
      <c r="A726" s="376"/>
    </row>
    <row r="727" spans="1:1" ht="20.100000000000001" customHeight="1">
      <c r="A727" s="376"/>
    </row>
    <row r="728" spans="1:1" ht="20.100000000000001" customHeight="1">
      <c r="A728" s="376"/>
    </row>
    <row r="729" spans="1:1" ht="20.100000000000001" customHeight="1">
      <c r="A729" s="376"/>
    </row>
    <row r="730" spans="1:1" ht="20.100000000000001" customHeight="1">
      <c r="A730" s="376"/>
    </row>
    <row r="731" spans="1:1" ht="20.100000000000001" customHeight="1">
      <c r="A731" s="376"/>
    </row>
    <row r="732" spans="1:1" ht="20.100000000000001" customHeight="1">
      <c r="A732" s="376"/>
    </row>
    <row r="733" spans="1:1" ht="20.100000000000001" customHeight="1">
      <c r="A733" s="376"/>
    </row>
    <row r="734" spans="1:1" ht="20.100000000000001" customHeight="1">
      <c r="A734" s="376"/>
    </row>
    <row r="735" spans="1:1" ht="20.100000000000001" customHeight="1">
      <c r="A735" s="376"/>
    </row>
    <row r="736" spans="1:1" ht="20.100000000000001" customHeight="1">
      <c r="A736" s="376"/>
    </row>
    <row r="737" spans="1:1" ht="20.100000000000001" customHeight="1">
      <c r="A737" s="376"/>
    </row>
    <row r="738" spans="1:1" ht="20.100000000000001" customHeight="1">
      <c r="A738" s="376"/>
    </row>
    <row r="739" spans="1:1" ht="20.100000000000001" customHeight="1">
      <c r="A739" s="376"/>
    </row>
    <row r="740" spans="1:1" ht="20.100000000000001" customHeight="1">
      <c r="A740" s="376"/>
    </row>
    <row r="741" spans="1:1" ht="20.100000000000001" customHeight="1">
      <c r="A741" s="376"/>
    </row>
    <row r="742" spans="1:1" ht="20.100000000000001" customHeight="1">
      <c r="A742" s="376"/>
    </row>
    <row r="743" spans="1:1" ht="20.100000000000001" customHeight="1">
      <c r="A743" s="376"/>
    </row>
    <row r="744" spans="1:1" ht="20.100000000000001" customHeight="1">
      <c r="A744" s="376"/>
    </row>
    <row r="745" spans="1:1" ht="20.100000000000001" customHeight="1">
      <c r="A745" s="376"/>
    </row>
    <row r="746" spans="1:1" ht="20.100000000000001" customHeight="1">
      <c r="A746" s="376"/>
    </row>
    <row r="747" spans="1:1" ht="20.100000000000001" customHeight="1">
      <c r="A747" s="376"/>
    </row>
    <row r="748" spans="1:1" ht="20.100000000000001" customHeight="1">
      <c r="A748" s="376"/>
    </row>
    <row r="749" spans="1:1" ht="20.100000000000001" customHeight="1">
      <c r="A749" s="376"/>
    </row>
    <row r="750" spans="1:1" ht="20.100000000000001" customHeight="1">
      <c r="A750" s="376"/>
    </row>
    <row r="751" spans="1:1" ht="20.100000000000001" customHeight="1">
      <c r="A751" s="376"/>
    </row>
    <row r="752" spans="1:1" ht="20.100000000000001" customHeight="1">
      <c r="A752" s="376"/>
    </row>
    <row r="753" spans="1:1" ht="20.100000000000001" customHeight="1">
      <c r="A753" s="376"/>
    </row>
    <row r="754" spans="1:1" ht="20.100000000000001" customHeight="1">
      <c r="A754" s="376"/>
    </row>
    <row r="755" spans="1:1" ht="20.100000000000001" customHeight="1">
      <c r="A755" s="376"/>
    </row>
    <row r="756" spans="1:1" ht="20.100000000000001" customHeight="1">
      <c r="A756" s="376"/>
    </row>
    <row r="757" spans="1:1" ht="20.100000000000001" customHeight="1">
      <c r="A757" s="376"/>
    </row>
    <row r="758" spans="1:1" ht="20.100000000000001" customHeight="1">
      <c r="A758" s="376"/>
    </row>
    <row r="759" spans="1:1" ht="20.100000000000001" customHeight="1">
      <c r="A759" s="376"/>
    </row>
    <row r="760" spans="1:1" ht="20.100000000000001" customHeight="1">
      <c r="A760" s="376"/>
    </row>
    <row r="761" spans="1:1" ht="20.100000000000001" customHeight="1">
      <c r="A761" s="376"/>
    </row>
    <row r="762" spans="1:1" ht="20.100000000000001" customHeight="1">
      <c r="A762" s="376"/>
    </row>
    <row r="763" spans="1:1" ht="20.100000000000001" customHeight="1">
      <c r="A763" s="376"/>
    </row>
    <row r="764" spans="1:1" ht="20.100000000000001" customHeight="1">
      <c r="A764" s="376"/>
    </row>
    <row r="765" spans="1:1" ht="20.100000000000001" customHeight="1">
      <c r="A765" s="376"/>
    </row>
    <row r="766" spans="1:1" ht="20.100000000000001" customHeight="1">
      <c r="A766" s="376"/>
    </row>
    <row r="767" spans="1:1" ht="20.100000000000001" customHeight="1">
      <c r="A767" s="376"/>
    </row>
    <row r="768" spans="1:1" ht="20.100000000000001" customHeight="1">
      <c r="A768" s="376"/>
    </row>
    <row r="769" spans="1:1" ht="20.100000000000001" customHeight="1">
      <c r="A769" s="376"/>
    </row>
    <row r="770" spans="1:1" ht="20.100000000000001" customHeight="1">
      <c r="A770" s="376"/>
    </row>
    <row r="771" spans="1:1" ht="20.100000000000001" customHeight="1">
      <c r="A771" s="376"/>
    </row>
    <row r="772" spans="1:1" ht="20.100000000000001" customHeight="1">
      <c r="A772" s="376"/>
    </row>
    <row r="773" spans="1:1" ht="20.100000000000001" customHeight="1">
      <c r="A773" s="376"/>
    </row>
    <row r="774" spans="1:1" ht="20.100000000000001" customHeight="1">
      <c r="A774" s="376"/>
    </row>
    <row r="775" spans="1:1" ht="20.100000000000001" customHeight="1">
      <c r="A775" s="376"/>
    </row>
    <row r="776" spans="1:1" ht="20.100000000000001" customHeight="1">
      <c r="A776" s="376"/>
    </row>
    <row r="777" spans="1:1" ht="20.100000000000001" customHeight="1">
      <c r="A777" s="376"/>
    </row>
    <row r="778" spans="1:1" ht="20.100000000000001" customHeight="1">
      <c r="A778" s="376"/>
    </row>
    <row r="779" spans="1:1" ht="20.100000000000001" customHeight="1">
      <c r="A779" s="376"/>
    </row>
    <row r="780" spans="1:1" ht="20.100000000000001" customHeight="1">
      <c r="A780" s="376"/>
    </row>
    <row r="781" spans="1:1" ht="20.100000000000001" customHeight="1">
      <c r="A781" s="376"/>
    </row>
    <row r="782" spans="1:1" ht="20.100000000000001" customHeight="1">
      <c r="A782" s="376"/>
    </row>
    <row r="783" spans="1:1" ht="20.100000000000001" customHeight="1">
      <c r="A783" s="376"/>
    </row>
    <row r="784" spans="1:1" ht="20.100000000000001" customHeight="1">
      <c r="A784" s="376"/>
    </row>
    <row r="785" spans="1:1" ht="20.100000000000001" customHeight="1">
      <c r="A785" s="376"/>
    </row>
    <row r="786" spans="1:1" ht="20.100000000000001" customHeight="1">
      <c r="A786" s="376"/>
    </row>
    <row r="787" spans="1:1" ht="20.100000000000001" customHeight="1">
      <c r="A787" s="376"/>
    </row>
    <row r="788" spans="1:1" ht="20.100000000000001" customHeight="1">
      <c r="A788" s="376"/>
    </row>
    <row r="789" spans="1:1" ht="20.100000000000001" customHeight="1">
      <c r="A789" s="376"/>
    </row>
    <row r="790" spans="1:1" ht="20.100000000000001" customHeight="1">
      <c r="A790" s="376"/>
    </row>
    <row r="791" spans="1:1" ht="20.100000000000001" customHeight="1">
      <c r="A791" s="376"/>
    </row>
    <row r="792" spans="1:1" ht="20.100000000000001" customHeight="1">
      <c r="A792" s="376"/>
    </row>
    <row r="793" spans="1:1" ht="20.100000000000001" customHeight="1">
      <c r="A793" s="376"/>
    </row>
    <row r="794" spans="1:1" ht="20.100000000000001" customHeight="1">
      <c r="A794" s="376"/>
    </row>
    <row r="795" spans="1:1" ht="20.100000000000001" customHeight="1">
      <c r="A795" s="376"/>
    </row>
    <row r="796" spans="1:1" ht="20.100000000000001" customHeight="1">
      <c r="A796" s="376"/>
    </row>
    <row r="797" spans="1:1" ht="20.100000000000001" customHeight="1">
      <c r="A797" s="376"/>
    </row>
    <row r="798" spans="1:1" ht="20.100000000000001" customHeight="1">
      <c r="A798" s="376"/>
    </row>
    <row r="799" spans="1:1" ht="20.100000000000001" customHeight="1">
      <c r="A799" s="376"/>
    </row>
    <row r="800" spans="1:1" ht="20.100000000000001" customHeight="1">
      <c r="A800" s="376"/>
    </row>
    <row r="801" spans="1:1" ht="20.100000000000001" customHeight="1">
      <c r="A801" s="376"/>
    </row>
    <row r="802" spans="1:1" ht="20.100000000000001" customHeight="1">
      <c r="A802" s="376"/>
    </row>
    <row r="803" spans="1:1" ht="20.100000000000001" customHeight="1">
      <c r="A803" s="376"/>
    </row>
    <row r="804" spans="1:1" ht="20.100000000000001" customHeight="1">
      <c r="A804" s="376"/>
    </row>
    <row r="805" spans="1:1" ht="20.100000000000001" customHeight="1">
      <c r="A805" s="376"/>
    </row>
    <row r="806" spans="1:1" ht="20.100000000000001" customHeight="1">
      <c r="A806" s="376"/>
    </row>
    <row r="807" spans="1:1" ht="20.100000000000001" customHeight="1">
      <c r="A807" s="376"/>
    </row>
    <row r="808" spans="1:1" ht="20.100000000000001" customHeight="1">
      <c r="A808" s="376"/>
    </row>
    <row r="809" spans="1:1" ht="20.100000000000001" customHeight="1">
      <c r="A809" s="376"/>
    </row>
    <row r="810" spans="1:1" ht="20.100000000000001" customHeight="1">
      <c r="A810" s="376"/>
    </row>
    <row r="811" spans="1:1" ht="20.100000000000001" customHeight="1">
      <c r="A811" s="376"/>
    </row>
    <row r="812" spans="1:1" ht="20.100000000000001" customHeight="1">
      <c r="A812" s="376"/>
    </row>
    <row r="813" spans="1:1" ht="20.100000000000001" customHeight="1">
      <c r="A813" s="376"/>
    </row>
    <row r="814" spans="1:1" ht="20.100000000000001" customHeight="1">
      <c r="A814" s="376"/>
    </row>
    <row r="815" spans="1:1" ht="20.100000000000001" customHeight="1">
      <c r="A815" s="376"/>
    </row>
    <row r="816" spans="1:1" ht="20.100000000000001" customHeight="1">
      <c r="A816" s="376"/>
    </row>
    <row r="817" spans="1:1" ht="20.100000000000001" customHeight="1">
      <c r="A817" s="376"/>
    </row>
    <row r="818" spans="1:1" ht="20.100000000000001" customHeight="1">
      <c r="A818" s="376"/>
    </row>
    <row r="819" spans="1:1" ht="20.100000000000001" customHeight="1">
      <c r="A819" s="376"/>
    </row>
    <row r="820" spans="1:1" ht="20.100000000000001" customHeight="1">
      <c r="A820" s="376"/>
    </row>
    <row r="821" spans="1:1" ht="20.100000000000001" customHeight="1">
      <c r="A821" s="376"/>
    </row>
    <row r="822" spans="1:1" ht="20.100000000000001" customHeight="1">
      <c r="A822" s="376"/>
    </row>
    <row r="823" spans="1:1" ht="20.100000000000001" customHeight="1">
      <c r="A823" s="376"/>
    </row>
    <row r="824" spans="1:1" ht="20.100000000000001" customHeight="1">
      <c r="A824" s="376"/>
    </row>
    <row r="825" spans="1:1" ht="20.100000000000001" customHeight="1">
      <c r="A825" s="376"/>
    </row>
    <row r="826" spans="1:1" ht="20.100000000000001" customHeight="1">
      <c r="A826" s="376"/>
    </row>
    <row r="827" spans="1:1" ht="20.100000000000001" customHeight="1">
      <c r="A827" s="376"/>
    </row>
    <row r="828" spans="1:1" ht="20.100000000000001" customHeight="1">
      <c r="A828" s="376"/>
    </row>
    <row r="829" spans="1:1" ht="20.100000000000001" customHeight="1">
      <c r="A829" s="376"/>
    </row>
    <row r="830" spans="1:1" ht="20.100000000000001" customHeight="1">
      <c r="A830" s="376"/>
    </row>
    <row r="831" spans="1:1" ht="20.100000000000001" customHeight="1">
      <c r="A831" s="376"/>
    </row>
    <row r="832" spans="1:1" ht="20.100000000000001" customHeight="1">
      <c r="A832" s="376"/>
    </row>
    <row r="833" spans="1:1" ht="20.100000000000001" customHeight="1">
      <c r="A833" s="376"/>
    </row>
    <row r="834" spans="1:1" ht="20.100000000000001" customHeight="1">
      <c r="A834" s="376"/>
    </row>
    <row r="835" spans="1:1" ht="20.100000000000001" customHeight="1">
      <c r="A835" s="376"/>
    </row>
    <row r="836" spans="1:1" ht="20.100000000000001" customHeight="1">
      <c r="A836" s="376"/>
    </row>
    <row r="837" spans="1:1" ht="20.100000000000001" customHeight="1">
      <c r="A837" s="376"/>
    </row>
    <row r="838" spans="1:1" ht="20.100000000000001" customHeight="1">
      <c r="A838" s="376"/>
    </row>
    <row r="839" spans="1:1" ht="20.100000000000001" customHeight="1">
      <c r="A839" s="376"/>
    </row>
    <row r="840" spans="1:1" ht="20.100000000000001" customHeight="1">
      <c r="A840" s="376"/>
    </row>
    <row r="841" spans="1:1" ht="20.100000000000001" customHeight="1">
      <c r="A841" s="376"/>
    </row>
    <row r="842" spans="1:1" ht="20.100000000000001" customHeight="1">
      <c r="A842" s="376"/>
    </row>
    <row r="843" spans="1:1" ht="20.100000000000001" customHeight="1">
      <c r="A843" s="376"/>
    </row>
    <row r="844" spans="1:1" ht="20.100000000000001" customHeight="1">
      <c r="A844" s="376"/>
    </row>
    <row r="845" spans="1:1" ht="20.100000000000001" customHeight="1">
      <c r="A845" s="376"/>
    </row>
    <row r="846" spans="1:1" ht="20.100000000000001" customHeight="1">
      <c r="A846" s="376"/>
    </row>
    <row r="847" spans="1:1" ht="20.100000000000001" customHeight="1">
      <c r="A847" s="376"/>
    </row>
    <row r="848" spans="1:1" ht="20.100000000000001" customHeight="1">
      <c r="A848" s="376"/>
    </row>
    <row r="849" spans="1:1" ht="20.100000000000001" customHeight="1">
      <c r="A849" s="376"/>
    </row>
    <row r="850" spans="1:1" ht="20.100000000000001" customHeight="1">
      <c r="A850" s="376"/>
    </row>
    <row r="851" spans="1:1" ht="20.100000000000001" customHeight="1">
      <c r="A851" s="376"/>
    </row>
    <row r="852" spans="1:1" ht="20.100000000000001" customHeight="1">
      <c r="A852" s="376"/>
    </row>
    <row r="853" spans="1:1" ht="20.100000000000001" customHeight="1">
      <c r="A853" s="376"/>
    </row>
    <row r="854" spans="1:1" ht="20.100000000000001" customHeight="1">
      <c r="A854" s="376"/>
    </row>
    <row r="855" spans="1:1" ht="20.100000000000001" customHeight="1">
      <c r="A855" s="376"/>
    </row>
    <row r="856" spans="1:1" ht="20.100000000000001" customHeight="1">
      <c r="A856" s="376"/>
    </row>
    <row r="857" spans="1:1" ht="20.100000000000001" customHeight="1">
      <c r="A857" s="376"/>
    </row>
    <row r="858" spans="1:1" ht="20.100000000000001" customHeight="1">
      <c r="A858" s="376"/>
    </row>
    <row r="859" spans="1:1" ht="20.100000000000001" customHeight="1">
      <c r="A859" s="376"/>
    </row>
    <row r="860" spans="1:1" ht="20.100000000000001" customHeight="1">
      <c r="A860" s="376"/>
    </row>
    <row r="861" spans="1:1" ht="20.100000000000001" customHeight="1">
      <c r="A861" s="376"/>
    </row>
    <row r="862" spans="1:1" ht="20.100000000000001" customHeight="1">
      <c r="A862" s="376"/>
    </row>
    <row r="863" spans="1:1" ht="20.100000000000001" customHeight="1">
      <c r="A863" s="376"/>
    </row>
    <row r="864" spans="1:1" ht="20.100000000000001" customHeight="1">
      <c r="A864" s="376"/>
    </row>
    <row r="865" spans="1:1" ht="20.100000000000001" customHeight="1">
      <c r="A865" s="376"/>
    </row>
    <row r="866" spans="1:1" ht="20.100000000000001" customHeight="1">
      <c r="A866" s="376"/>
    </row>
    <row r="867" spans="1:1" ht="20.100000000000001" customHeight="1">
      <c r="A867" s="376"/>
    </row>
    <row r="868" spans="1:1" ht="20.100000000000001" customHeight="1">
      <c r="A868" s="376"/>
    </row>
    <row r="869" spans="1:1" ht="20.100000000000001" customHeight="1">
      <c r="A869" s="376"/>
    </row>
    <row r="870" spans="1:1" ht="20.100000000000001" customHeight="1">
      <c r="A870" s="376"/>
    </row>
    <row r="871" spans="1:1" ht="20.100000000000001" customHeight="1">
      <c r="A871" s="376"/>
    </row>
    <row r="872" spans="1:1" ht="20.100000000000001" customHeight="1">
      <c r="A872" s="376"/>
    </row>
    <row r="873" spans="1:1" ht="20.100000000000001" customHeight="1">
      <c r="A873" s="376"/>
    </row>
    <row r="874" spans="1:1" ht="20.100000000000001" customHeight="1">
      <c r="A874" s="376"/>
    </row>
    <row r="875" spans="1:1" ht="20.100000000000001" customHeight="1">
      <c r="A875" s="376"/>
    </row>
    <row r="876" spans="1:1" ht="20.100000000000001" customHeight="1">
      <c r="A876" s="376"/>
    </row>
    <row r="877" spans="1:1" ht="20.100000000000001" customHeight="1">
      <c r="A877" s="376"/>
    </row>
    <row r="878" spans="1:1" ht="20.100000000000001" customHeight="1">
      <c r="A878" s="376"/>
    </row>
    <row r="879" spans="1:1" ht="20.100000000000001" customHeight="1">
      <c r="A879" s="376"/>
    </row>
  </sheetData>
  <mergeCells count="24">
    <mergeCell ref="B8:D10"/>
    <mergeCell ref="E8:G8"/>
    <mergeCell ref="H8:H10"/>
    <mergeCell ref="I8:K8"/>
    <mergeCell ref="F9:F10"/>
    <mergeCell ref="G9:G10"/>
    <mergeCell ref="J9:J10"/>
    <mergeCell ref="K9:K10"/>
    <mergeCell ref="G62:H62"/>
    <mergeCell ref="E63:F63"/>
    <mergeCell ref="G63:H63"/>
    <mergeCell ref="I9:I10"/>
    <mergeCell ref="E3:K3"/>
    <mergeCell ref="E4:K4"/>
    <mergeCell ref="E5:K5"/>
    <mergeCell ref="B22:D22"/>
    <mergeCell ref="B23:D23"/>
    <mergeCell ref="E62:F62"/>
    <mergeCell ref="B11:D11"/>
    <mergeCell ref="B12:B21"/>
    <mergeCell ref="C12:D12"/>
    <mergeCell ref="C14:D14"/>
    <mergeCell ref="C15:D15"/>
    <mergeCell ref="C16:D16"/>
  </mergeCells>
  <phoneticPr fontId="0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3">
    <tabColor rgb="FF92D050"/>
  </sheetPr>
  <dimension ref="A1:M63"/>
  <sheetViews>
    <sheetView workbookViewId="0"/>
  </sheetViews>
  <sheetFormatPr defaultRowHeight="20.100000000000001" customHeight="1"/>
  <cols>
    <col min="1" max="1" width="5.140625" style="286" customWidth="1"/>
    <col min="2" max="2" width="4.7109375" style="263" customWidth="1"/>
    <col min="3" max="3" width="10.7109375" style="263" customWidth="1"/>
    <col min="4" max="4" width="26.140625" style="263" customWidth="1"/>
    <col min="5" max="5" width="11.42578125" style="263" customWidth="1"/>
    <col min="6" max="6" width="13.85546875" style="376" customWidth="1"/>
    <col min="7" max="7" width="12.140625" style="263" customWidth="1"/>
    <col min="8" max="8" width="9" style="263" customWidth="1"/>
    <col min="9" max="10" width="7.7109375" style="263" customWidth="1"/>
    <col min="11" max="11" width="10.140625" style="263" customWidth="1"/>
    <col min="12" max="12" width="15.7109375" style="263" customWidth="1"/>
    <col min="13" max="256" width="9.140625" style="263"/>
    <col min="257" max="257" width="5.140625" style="263" customWidth="1"/>
    <col min="258" max="258" width="4.7109375" style="263" customWidth="1"/>
    <col min="259" max="259" width="10.7109375" style="263" customWidth="1"/>
    <col min="260" max="260" width="26.140625" style="263" customWidth="1"/>
    <col min="261" max="261" width="11.42578125" style="263" customWidth="1"/>
    <col min="262" max="262" width="13.85546875" style="263" customWidth="1"/>
    <col min="263" max="263" width="12.140625" style="263" customWidth="1"/>
    <col min="264" max="264" width="9" style="263" customWidth="1"/>
    <col min="265" max="266" width="7.7109375" style="263" customWidth="1"/>
    <col min="267" max="267" width="10.140625" style="263" customWidth="1"/>
    <col min="268" max="268" width="15.7109375" style="263" customWidth="1"/>
    <col min="269" max="512" width="9.140625" style="263"/>
    <col min="513" max="513" width="5.140625" style="263" customWidth="1"/>
    <col min="514" max="514" width="4.7109375" style="263" customWidth="1"/>
    <col min="515" max="515" width="10.7109375" style="263" customWidth="1"/>
    <col min="516" max="516" width="26.140625" style="263" customWidth="1"/>
    <col min="517" max="517" width="11.42578125" style="263" customWidth="1"/>
    <col min="518" max="518" width="13.85546875" style="263" customWidth="1"/>
    <col min="519" max="519" width="12.140625" style="263" customWidth="1"/>
    <col min="520" max="520" width="9" style="263" customWidth="1"/>
    <col min="521" max="522" width="7.7109375" style="263" customWidth="1"/>
    <col min="523" max="523" width="10.140625" style="263" customWidth="1"/>
    <col min="524" max="524" width="15.7109375" style="263" customWidth="1"/>
    <col min="525" max="768" width="9.140625" style="263"/>
    <col min="769" max="769" width="5.140625" style="263" customWidth="1"/>
    <col min="770" max="770" width="4.7109375" style="263" customWidth="1"/>
    <col min="771" max="771" width="10.7109375" style="263" customWidth="1"/>
    <col min="772" max="772" width="26.140625" style="263" customWidth="1"/>
    <col min="773" max="773" width="11.42578125" style="263" customWidth="1"/>
    <col min="774" max="774" width="13.85546875" style="263" customWidth="1"/>
    <col min="775" max="775" width="12.140625" style="263" customWidth="1"/>
    <col min="776" max="776" width="9" style="263" customWidth="1"/>
    <col min="777" max="778" width="7.7109375" style="263" customWidth="1"/>
    <col min="779" max="779" width="10.140625" style="263" customWidth="1"/>
    <col min="780" max="780" width="15.7109375" style="263" customWidth="1"/>
    <col min="781" max="1024" width="9.140625" style="263"/>
    <col min="1025" max="1025" width="5.140625" style="263" customWidth="1"/>
    <col min="1026" max="1026" width="4.7109375" style="263" customWidth="1"/>
    <col min="1027" max="1027" width="10.7109375" style="263" customWidth="1"/>
    <col min="1028" max="1028" width="26.140625" style="263" customWidth="1"/>
    <col min="1029" max="1029" width="11.42578125" style="263" customWidth="1"/>
    <col min="1030" max="1030" width="13.85546875" style="263" customWidth="1"/>
    <col min="1031" max="1031" width="12.140625" style="263" customWidth="1"/>
    <col min="1032" max="1032" width="9" style="263" customWidth="1"/>
    <col min="1033" max="1034" width="7.7109375" style="263" customWidth="1"/>
    <col min="1035" max="1035" width="10.140625" style="263" customWidth="1"/>
    <col min="1036" max="1036" width="15.7109375" style="263" customWidth="1"/>
    <col min="1037" max="1280" width="9.140625" style="263"/>
    <col min="1281" max="1281" width="5.140625" style="263" customWidth="1"/>
    <col min="1282" max="1282" width="4.7109375" style="263" customWidth="1"/>
    <col min="1283" max="1283" width="10.7109375" style="263" customWidth="1"/>
    <col min="1284" max="1284" width="26.140625" style="263" customWidth="1"/>
    <col min="1285" max="1285" width="11.42578125" style="263" customWidth="1"/>
    <col min="1286" max="1286" width="13.85546875" style="263" customWidth="1"/>
    <col min="1287" max="1287" width="12.140625" style="263" customWidth="1"/>
    <col min="1288" max="1288" width="9" style="263" customWidth="1"/>
    <col min="1289" max="1290" width="7.7109375" style="263" customWidth="1"/>
    <col min="1291" max="1291" width="10.140625" style="263" customWidth="1"/>
    <col min="1292" max="1292" width="15.7109375" style="263" customWidth="1"/>
    <col min="1293" max="1536" width="9.140625" style="263"/>
    <col min="1537" max="1537" width="5.140625" style="263" customWidth="1"/>
    <col min="1538" max="1538" width="4.7109375" style="263" customWidth="1"/>
    <col min="1539" max="1539" width="10.7109375" style="263" customWidth="1"/>
    <col min="1540" max="1540" width="26.140625" style="263" customWidth="1"/>
    <col min="1541" max="1541" width="11.42578125" style="263" customWidth="1"/>
    <col min="1542" max="1542" width="13.85546875" style="263" customWidth="1"/>
    <col min="1543" max="1543" width="12.140625" style="263" customWidth="1"/>
    <col min="1544" max="1544" width="9" style="263" customWidth="1"/>
    <col min="1545" max="1546" width="7.7109375" style="263" customWidth="1"/>
    <col min="1547" max="1547" width="10.140625" style="263" customWidth="1"/>
    <col min="1548" max="1548" width="15.7109375" style="263" customWidth="1"/>
    <col min="1549" max="1792" width="9.140625" style="263"/>
    <col min="1793" max="1793" width="5.140625" style="263" customWidth="1"/>
    <col min="1794" max="1794" width="4.7109375" style="263" customWidth="1"/>
    <col min="1795" max="1795" width="10.7109375" style="263" customWidth="1"/>
    <col min="1796" max="1796" width="26.140625" style="263" customWidth="1"/>
    <col min="1797" max="1797" width="11.42578125" style="263" customWidth="1"/>
    <col min="1798" max="1798" width="13.85546875" style="263" customWidth="1"/>
    <col min="1799" max="1799" width="12.140625" style="263" customWidth="1"/>
    <col min="1800" max="1800" width="9" style="263" customWidth="1"/>
    <col min="1801" max="1802" width="7.7109375" style="263" customWidth="1"/>
    <col min="1803" max="1803" width="10.140625" style="263" customWidth="1"/>
    <col min="1804" max="1804" width="15.7109375" style="263" customWidth="1"/>
    <col min="1805" max="2048" width="9.140625" style="263"/>
    <col min="2049" max="2049" width="5.140625" style="263" customWidth="1"/>
    <col min="2050" max="2050" width="4.7109375" style="263" customWidth="1"/>
    <col min="2051" max="2051" width="10.7109375" style="263" customWidth="1"/>
    <col min="2052" max="2052" width="26.140625" style="263" customWidth="1"/>
    <col min="2053" max="2053" width="11.42578125" style="263" customWidth="1"/>
    <col min="2054" max="2054" width="13.85546875" style="263" customWidth="1"/>
    <col min="2055" max="2055" width="12.140625" style="263" customWidth="1"/>
    <col min="2056" max="2056" width="9" style="263" customWidth="1"/>
    <col min="2057" max="2058" width="7.7109375" style="263" customWidth="1"/>
    <col min="2059" max="2059" width="10.140625" style="263" customWidth="1"/>
    <col min="2060" max="2060" width="15.7109375" style="263" customWidth="1"/>
    <col min="2061" max="2304" width="9.140625" style="263"/>
    <col min="2305" max="2305" width="5.140625" style="263" customWidth="1"/>
    <col min="2306" max="2306" width="4.7109375" style="263" customWidth="1"/>
    <col min="2307" max="2307" width="10.7109375" style="263" customWidth="1"/>
    <col min="2308" max="2308" width="26.140625" style="263" customWidth="1"/>
    <col min="2309" max="2309" width="11.42578125" style="263" customWidth="1"/>
    <col min="2310" max="2310" width="13.85546875" style="263" customWidth="1"/>
    <col min="2311" max="2311" width="12.140625" style="263" customWidth="1"/>
    <col min="2312" max="2312" width="9" style="263" customWidth="1"/>
    <col min="2313" max="2314" width="7.7109375" style="263" customWidth="1"/>
    <col min="2315" max="2315" width="10.140625" style="263" customWidth="1"/>
    <col min="2316" max="2316" width="15.7109375" style="263" customWidth="1"/>
    <col min="2317" max="2560" width="9.140625" style="263"/>
    <col min="2561" max="2561" width="5.140625" style="263" customWidth="1"/>
    <col min="2562" max="2562" width="4.7109375" style="263" customWidth="1"/>
    <col min="2563" max="2563" width="10.7109375" style="263" customWidth="1"/>
    <col min="2564" max="2564" width="26.140625" style="263" customWidth="1"/>
    <col min="2565" max="2565" width="11.42578125" style="263" customWidth="1"/>
    <col min="2566" max="2566" width="13.85546875" style="263" customWidth="1"/>
    <col min="2567" max="2567" width="12.140625" style="263" customWidth="1"/>
    <col min="2568" max="2568" width="9" style="263" customWidth="1"/>
    <col min="2569" max="2570" width="7.7109375" style="263" customWidth="1"/>
    <col min="2571" max="2571" width="10.140625" style="263" customWidth="1"/>
    <col min="2572" max="2572" width="15.7109375" style="263" customWidth="1"/>
    <col min="2573" max="2816" width="9.140625" style="263"/>
    <col min="2817" max="2817" width="5.140625" style="263" customWidth="1"/>
    <col min="2818" max="2818" width="4.7109375" style="263" customWidth="1"/>
    <col min="2819" max="2819" width="10.7109375" style="263" customWidth="1"/>
    <col min="2820" max="2820" width="26.140625" style="263" customWidth="1"/>
    <col min="2821" max="2821" width="11.42578125" style="263" customWidth="1"/>
    <col min="2822" max="2822" width="13.85546875" style="263" customWidth="1"/>
    <col min="2823" max="2823" width="12.140625" style="263" customWidth="1"/>
    <col min="2824" max="2824" width="9" style="263" customWidth="1"/>
    <col min="2825" max="2826" width="7.7109375" style="263" customWidth="1"/>
    <col min="2827" max="2827" width="10.140625" style="263" customWidth="1"/>
    <col min="2828" max="2828" width="15.7109375" style="263" customWidth="1"/>
    <col min="2829" max="3072" width="9.140625" style="263"/>
    <col min="3073" max="3073" width="5.140625" style="263" customWidth="1"/>
    <col min="3074" max="3074" width="4.7109375" style="263" customWidth="1"/>
    <col min="3075" max="3075" width="10.7109375" style="263" customWidth="1"/>
    <col min="3076" max="3076" width="26.140625" style="263" customWidth="1"/>
    <col min="3077" max="3077" width="11.42578125" style="263" customWidth="1"/>
    <col min="3078" max="3078" width="13.85546875" style="263" customWidth="1"/>
    <col min="3079" max="3079" width="12.140625" style="263" customWidth="1"/>
    <col min="3080" max="3080" width="9" style="263" customWidth="1"/>
    <col min="3081" max="3082" width="7.7109375" style="263" customWidth="1"/>
    <col min="3083" max="3083" width="10.140625" style="263" customWidth="1"/>
    <col min="3084" max="3084" width="15.7109375" style="263" customWidth="1"/>
    <col min="3085" max="3328" width="9.140625" style="263"/>
    <col min="3329" max="3329" width="5.140625" style="263" customWidth="1"/>
    <col min="3330" max="3330" width="4.7109375" style="263" customWidth="1"/>
    <col min="3331" max="3331" width="10.7109375" style="263" customWidth="1"/>
    <col min="3332" max="3332" width="26.140625" style="263" customWidth="1"/>
    <col min="3333" max="3333" width="11.42578125" style="263" customWidth="1"/>
    <col min="3334" max="3334" width="13.85546875" style="263" customWidth="1"/>
    <col min="3335" max="3335" width="12.140625" style="263" customWidth="1"/>
    <col min="3336" max="3336" width="9" style="263" customWidth="1"/>
    <col min="3337" max="3338" width="7.7109375" style="263" customWidth="1"/>
    <col min="3339" max="3339" width="10.140625" style="263" customWidth="1"/>
    <col min="3340" max="3340" width="15.7109375" style="263" customWidth="1"/>
    <col min="3341" max="3584" width="9.140625" style="263"/>
    <col min="3585" max="3585" width="5.140625" style="263" customWidth="1"/>
    <col min="3586" max="3586" width="4.7109375" style="263" customWidth="1"/>
    <col min="3587" max="3587" width="10.7109375" style="263" customWidth="1"/>
    <col min="3588" max="3588" width="26.140625" style="263" customWidth="1"/>
    <col min="3589" max="3589" width="11.42578125" style="263" customWidth="1"/>
    <col min="3590" max="3590" width="13.85546875" style="263" customWidth="1"/>
    <col min="3591" max="3591" width="12.140625" style="263" customWidth="1"/>
    <col min="3592" max="3592" width="9" style="263" customWidth="1"/>
    <col min="3593" max="3594" width="7.7109375" style="263" customWidth="1"/>
    <col min="3595" max="3595" width="10.140625" style="263" customWidth="1"/>
    <col min="3596" max="3596" width="15.7109375" style="263" customWidth="1"/>
    <col min="3597" max="3840" width="9.140625" style="263"/>
    <col min="3841" max="3841" width="5.140625" style="263" customWidth="1"/>
    <col min="3842" max="3842" width="4.7109375" style="263" customWidth="1"/>
    <col min="3843" max="3843" width="10.7109375" style="263" customWidth="1"/>
    <col min="3844" max="3844" width="26.140625" style="263" customWidth="1"/>
    <col min="3845" max="3845" width="11.42578125" style="263" customWidth="1"/>
    <col min="3846" max="3846" width="13.85546875" style="263" customWidth="1"/>
    <col min="3847" max="3847" width="12.140625" style="263" customWidth="1"/>
    <col min="3848" max="3848" width="9" style="263" customWidth="1"/>
    <col min="3849" max="3850" width="7.7109375" style="263" customWidth="1"/>
    <col min="3851" max="3851" width="10.140625" style="263" customWidth="1"/>
    <col min="3852" max="3852" width="15.7109375" style="263" customWidth="1"/>
    <col min="3853" max="4096" width="9.140625" style="263"/>
    <col min="4097" max="4097" width="5.140625" style="263" customWidth="1"/>
    <col min="4098" max="4098" width="4.7109375" style="263" customWidth="1"/>
    <col min="4099" max="4099" width="10.7109375" style="263" customWidth="1"/>
    <col min="4100" max="4100" width="26.140625" style="263" customWidth="1"/>
    <col min="4101" max="4101" width="11.42578125" style="263" customWidth="1"/>
    <col min="4102" max="4102" width="13.85546875" style="263" customWidth="1"/>
    <col min="4103" max="4103" width="12.140625" style="263" customWidth="1"/>
    <col min="4104" max="4104" width="9" style="263" customWidth="1"/>
    <col min="4105" max="4106" width="7.7109375" style="263" customWidth="1"/>
    <col min="4107" max="4107" width="10.140625" style="263" customWidth="1"/>
    <col min="4108" max="4108" width="15.7109375" style="263" customWidth="1"/>
    <col min="4109" max="4352" width="9.140625" style="263"/>
    <col min="4353" max="4353" width="5.140625" style="263" customWidth="1"/>
    <col min="4354" max="4354" width="4.7109375" style="263" customWidth="1"/>
    <col min="4355" max="4355" width="10.7109375" style="263" customWidth="1"/>
    <col min="4356" max="4356" width="26.140625" style="263" customWidth="1"/>
    <col min="4357" max="4357" width="11.42578125" style="263" customWidth="1"/>
    <col min="4358" max="4358" width="13.85546875" style="263" customWidth="1"/>
    <col min="4359" max="4359" width="12.140625" style="263" customWidth="1"/>
    <col min="4360" max="4360" width="9" style="263" customWidth="1"/>
    <col min="4361" max="4362" width="7.7109375" style="263" customWidth="1"/>
    <col min="4363" max="4363" width="10.140625" style="263" customWidth="1"/>
    <col min="4364" max="4364" width="15.7109375" style="263" customWidth="1"/>
    <col min="4365" max="4608" width="9.140625" style="263"/>
    <col min="4609" max="4609" width="5.140625" style="263" customWidth="1"/>
    <col min="4610" max="4610" width="4.7109375" style="263" customWidth="1"/>
    <col min="4611" max="4611" width="10.7109375" style="263" customWidth="1"/>
    <col min="4612" max="4612" width="26.140625" style="263" customWidth="1"/>
    <col min="4613" max="4613" width="11.42578125" style="263" customWidth="1"/>
    <col min="4614" max="4614" width="13.85546875" style="263" customWidth="1"/>
    <col min="4615" max="4615" width="12.140625" style="263" customWidth="1"/>
    <col min="4616" max="4616" width="9" style="263" customWidth="1"/>
    <col min="4617" max="4618" width="7.7109375" style="263" customWidth="1"/>
    <col min="4619" max="4619" width="10.140625" style="263" customWidth="1"/>
    <col min="4620" max="4620" width="15.7109375" style="263" customWidth="1"/>
    <col min="4621" max="4864" width="9.140625" style="263"/>
    <col min="4865" max="4865" width="5.140625" style="263" customWidth="1"/>
    <col min="4866" max="4866" width="4.7109375" style="263" customWidth="1"/>
    <col min="4867" max="4867" width="10.7109375" style="263" customWidth="1"/>
    <col min="4868" max="4868" width="26.140625" style="263" customWidth="1"/>
    <col min="4869" max="4869" width="11.42578125" style="263" customWidth="1"/>
    <col min="4870" max="4870" width="13.85546875" style="263" customWidth="1"/>
    <col min="4871" max="4871" width="12.140625" style="263" customWidth="1"/>
    <col min="4872" max="4872" width="9" style="263" customWidth="1"/>
    <col min="4873" max="4874" width="7.7109375" style="263" customWidth="1"/>
    <col min="4875" max="4875" width="10.140625" style="263" customWidth="1"/>
    <col min="4876" max="4876" width="15.7109375" style="263" customWidth="1"/>
    <col min="4877" max="5120" width="9.140625" style="263"/>
    <col min="5121" max="5121" width="5.140625" style="263" customWidth="1"/>
    <col min="5122" max="5122" width="4.7109375" style="263" customWidth="1"/>
    <col min="5123" max="5123" width="10.7109375" style="263" customWidth="1"/>
    <col min="5124" max="5124" width="26.140625" style="263" customWidth="1"/>
    <col min="5125" max="5125" width="11.42578125" style="263" customWidth="1"/>
    <col min="5126" max="5126" width="13.85546875" style="263" customWidth="1"/>
    <col min="5127" max="5127" width="12.140625" style="263" customWidth="1"/>
    <col min="5128" max="5128" width="9" style="263" customWidth="1"/>
    <col min="5129" max="5130" width="7.7109375" style="263" customWidth="1"/>
    <col min="5131" max="5131" width="10.140625" style="263" customWidth="1"/>
    <col min="5132" max="5132" width="15.7109375" style="263" customWidth="1"/>
    <col min="5133" max="5376" width="9.140625" style="263"/>
    <col min="5377" max="5377" width="5.140625" style="263" customWidth="1"/>
    <col min="5378" max="5378" width="4.7109375" style="263" customWidth="1"/>
    <col min="5379" max="5379" width="10.7109375" style="263" customWidth="1"/>
    <col min="5380" max="5380" width="26.140625" style="263" customWidth="1"/>
    <col min="5381" max="5381" width="11.42578125" style="263" customWidth="1"/>
    <col min="5382" max="5382" width="13.85546875" style="263" customWidth="1"/>
    <col min="5383" max="5383" width="12.140625" style="263" customWidth="1"/>
    <col min="5384" max="5384" width="9" style="263" customWidth="1"/>
    <col min="5385" max="5386" width="7.7109375" style="263" customWidth="1"/>
    <col min="5387" max="5387" width="10.140625" style="263" customWidth="1"/>
    <col min="5388" max="5388" width="15.7109375" style="263" customWidth="1"/>
    <col min="5389" max="5632" width="9.140625" style="263"/>
    <col min="5633" max="5633" width="5.140625" style="263" customWidth="1"/>
    <col min="5634" max="5634" width="4.7109375" style="263" customWidth="1"/>
    <col min="5635" max="5635" width="10.7109375" style="263" customWidth="1"/>
    <col min="5636" max="5636" width="26.140625" style="263" customWidth="1"/>
    <col min="5637" max="5637" width="11.42578125" style="263" customWidth="1"/>
    <col min="5638" max="5638" width="13.85546875" style="263" customWidth="1"/>
    <col min="5639" max="5639" width="12.140625" style="263" customWidth="1"/>
    <col min="5640" max="5640" width="9" style="263" customWidth="1"/>
    <col min="5641" max="5642" width="7.7109375" style="263" customWidth="1"/>
    <col min="5643" max="5643" width="10.140625" style="263" customWidth="1"/>
    <col min="5644" max="5644" width="15.7109375" style="263" customWidth="1"/>
    <col min="5645" max="5888" width="9.140625" style="263"/>
    <col min="5889" max="5889" width="5.140625" style="263" customWidth="1"/>
    <col min="5890" max="5890" width="4.7109375" style="263" customWidth="1"/>
    <col min="5891" max="5891" width="10.7109375" style="263" customWidth="1"/>
    <col min="5892" max="5892" width="26.140625" style="263" customWidth="1"/>
    <col min="5893" max="5893" width="11.42578125" style="263" customWidth="1"/>
    <col min="5894" max="5894" width="13.85546875" style="263" customWidth="1"/>
    <col min="5895" max="5895" width="12.140625" style="263" customWidth="1"/>
    <col min="5896" max="5896" width="9" style="263" customWidth="1"/>
    <col min="5897" max="5898" width="7.7109375" style="263" customWidth="1"/>
    <col min="5899" max="5899" width="10.140625" style="263" customWidth="1"/>
    <col min="5900" max="5900" width="15.7109375" style="263" customWidth="1"/>
    <col min="5901" max="6144" width="9.140625" style="263"/>
    <col min="6145" max="6145" width="5.140625" style="263" customWidth="1"/>
    <col min="6146" max="6146" width="4.7109375" style="263" customWidth="1"/>
    <col min="6147" max="6147" width="10.7109375" style="263" customWidth="1"/>
    <col min="6148" max="6148" width="26.140625" style="263" customWidth="1"/>
    <col min="6149" max="6149" width="11.42578125" style="263" customWidth="1"/>
    <col min="6150" max="6150" width="13.85546875" style="263" customWidth="1"/>
    <col min="6151" max="6151" width="12.140625" style="263" customWidth="1"/>
    <col min="6152" max="6152" width="9" style="263" customWidth="1"/>
    <col min="6153" max="6154" width="7.7109375" style="263" customWidth="1"/>
    <col min="6155" max="6155" width="10.140625" style="263" customWidth="1"/>
    <col min="6156" max="6156" width="15.7109375" style="263" customWidth="1"/>
    <col min="6157" max="6400" width="9.140625" style="263"/>
    <col min="6401" max="6401" width="5.140625" style="263" customWidth="1"/>
    <col min="6402" max="6402" width="4.7109375" style="263" customWidth="1"/>
    <col min="6403" max="6403" width="10.7109375" style="263" customWidth="1"/>
    <col min="6404" max="6404" width="26.140625" style="263" customWidth="1"/>
    <col min="6405" max="6405" width="11.42578125" style="263" customWidth="1"/>
    <col min="6406" max="6406" width="13.85546875" style="263" customWidth="1"/>
    <col min="6407" max="6407" width="12.140625" style="263" customWidth="1"/>
    <col min="6408" max="6408" width="9" style="263" customWidth="1"/>
    <col min="6409" max="6410" width="7.7109375" style="263" customWidth="1"/>
    <col min="6411" max="6411" width="10.140625" style="263" customWidth="1"/>
    <col min="6412" max="6412" width="15.7109375" style="263" customWidth="1"/>
    <col min="6413" max="6656" width="9.140625" style="263"/>
    <col min="6657" max="6657" width="5.140625" style="263" customWidth="1"/>
    <col min="6658" max="6658" width="4.7109375" style="263" customWidth="1"/>
    <col min="6659" max="6659" width="10.7109375" style="263" customWidth="1"/>
    <col min="6660" max="6660" width="26.140625" style="263" customWidth="1"/>
    <col min="6661" max="6661" width="11.42578125" style="263" customWidth="1"/>
    <col min="6662" max="6662" width="13.85546875" style="263" customWidth="1"/>
    <col min="6663" max="6663" width="12.140625" style="263" customWidth="1"/>
    <col min="6664" max="6664" width="9" style="263" customWidth="1"/>
    <col min="6665" max="6666" width="7.7109375" style="263" customWidth="1"/>
    <col min="6667" max="6667" width="10.140625" style="263" customWidth="1"/>
    <col min="6668" max="6668" width="15.7109375" style="263" customWidth="1"/>
    <col min="6669" max="6912" width="9.140625" style="263"/>
    <col min="6913" max="6913" width="5.140625" style="263" customWidth="1"/>
    <col min="6914" max="6914" width="4.7109375" style="263" customWidth="1"/>
    <col min="6915" max="6915" width="10.7109375" style="263" customWidth="1"/>
    <col min="6916" max="6916" width="26.140625" style="263" customWidth="1"/>
    <col min="6917" max="6917" width="11.42578125" style="263" customWidth="1"/>
    <col min="6918" max="6918" width="13.85546875" style="263" customWidth="1"/>
    <col min="6919" max="6919" width="12.140625" style="263" customWidth="1"/>
    <col min="6920" max="6920" width="9" style="263" customWidth="1"/>
    <col min="6921" max="6922" width="7.7109375" style="263" customWidth="1"/>
    <col min="6923" max="6923" width="10.140625" style="263" customWidth="1"/>
    <col min="6924" max="6924" width="15.7109375" style="263" customWidth="1"/>
    <col min="6925" max="7168" width="9.140625" style="263"/>
    <col min="7169" max="7169" width="5.140625" style="263" customWidth="1"/>
    <col min="7170" max="7170" width="4.7109375" style="263" customWidth="1"/>
    <col min="7171" max="7171" width="10.7109375" style="263" customWidth="1"/>
    <col min="7172" max="7172" width="26.140625" style="263" customWidth="1"/>
    <col min="7173" max="7173" width="11.42578125" style="263" customWidth="1"/>
    <col min="7174" max="7174" width="13.85546875" style="263" customWidth="1"/>
    <col min="7175" max="7175" width="12.140625" style="263" customWidth="1"/>
    <col min="7176" max="7176" width="9" style="263" customWidth="1"/>
    <col min="7177" max="7178" width="7.7109375" style="263" customWidth="1"/>
    <col min="7179" max="7179" width="10.140625" style="263" customWidth="1"/>
    <col min="7180" max="7180" width="15.7109375" style="263" customWidth="1"/>
    <col min="7181" max="7424" width="9.140625" style="263"/>
    <col min="7425" max="7425" width="5.140625" style="263" customWidth="1"/>
    <col min="7426" max="7426" width="4.7109375" style="263" customWidth="1"/>
    <col min="7427" max="7427" width="10.7109375" style="263" customWidth="1"/>
    <col min="7428" max="7428" width="26.140625" style="263" customWidth="1"/>
    <col min="7429" max="7429" width="11.42578125" style="263" customWidth="1"/>
    <col min="7430" max="7430" width="13.85546875" style="263" customWidth="1"/>
    <col min="7431" max="7431" width="12.140625" style="263" customWidth="1"/>
    <col min="7432" max="7432" width="9" style="263" customWidth="1"/>
    <col min="7433" max="7434" width="7.7109375" style="263" customWidth="1"/>
    <col min="7435" max="7435" width="10.140625" style="263" customWidth="1"/>
    <col min="7436" max="7436" width="15.7109375" style="263" customWidth="1"/>
    <col min="7437" max="7680" width="9.140625" style="263"/>
    <col min="7681" max="7681" width="5.140625" style="263" customWidth="1"/>
    <col min="7682" max="7682" width="4.7109375" style="263" customWidth="1"/>
    <col min="7683" max="7683" width="10.7109375" style="263" customWidth="1"/>
    <col min="7684" max="7684" width="26.140625" style="263" customWidth="1"/>
    <col min="7685" max="7685" width="11.42578125" style="263" customWidth="1"/>
    <col min="7686" max="7686" width="13.85546875" style="263" customWidth="1"/>
    <col min="7687" max="7687" width="12.140625" style="263" customWidth="1"/>
    <col min="7688" max="7688" width="9" style="263" customWidth="1"/>
    <col min="7689" max="7690" width="7.7109375" style="263" customWidth="1"/>
    <col min="7691" max="7691" width="10.140625" style="263" customWidth="1"/>
    <col min="7692" max="7692" width="15.7109375" style="263" customWidth="1"/>
    <col min="7693" max="7936" width="9.140625" style="263"/>
    <col min="7937" max="7937" width="5.140625" style="263" customWidth="1"/>
    <col min="7938" max="7938" width="4.7109375" style="263" customWidth="1"/>
    <col min="7939" max="7939" width="10.7109375" style="263" customWidth="1"/>
    <col min="7940" max="7940" width="26.140625" style="263" customWidth="1"/>
    <col min="7941" max="7941" width="11.42578125" style="263" customWidth="1"/>
    <col min="7942" max="7942" width="13.85546875" style="263" customWidth="1"/>
    <col min="7943" max="7943" width="12.140625" style="263" customWidth="1"/>
    <col min="7944" max="7944" width="9" style="263" customWidth="1"/>
    <col min="7945" max="7946" width="7.7109375" style="263" customWidth="1"/>
    <col min="7947" max="7947" width="10.140625" style="263" customWidth="1"/>
    <col min="7948" max="7948" width="15.7109375" style="263" customWidth="1"/>
    <col min="7949" max="8192" width="9.140625" style="263"/>
    <col min="8193" max="8193" width="5.140625" style="263" customWidth="1"/>
    <col min="8194" max="8194" width="4.7109375" style="263" customWidth="1"/>
    <col min="8195" max="8195" width="10.7109375" style="263" customWidth="1"/>
    <col min="8196" max="8196" width="26.140625" style="263" customWidth="1"/>
    <col min="8197" max="8197" width="11.42578125" style="263" customWidth="1"/>
    <col min="8198" max="8198" width="13.85546875" style="263" customWidth="1"/>
    <col min="8199" max="8199" width="12.140625" style="263" customWidth="1"/>
    <col min="8200" max="8200" width="9" style="263" customWidth="1"/>
    <col min="8201" max="8202" width="7.7109375" style="263" customWidth="1"/>
    <col min="8203" max="8203" width="10.140625" style="263" customWidth="1"/>
    <col min="8204" max="8204" width="15.7109375" style="263" customWidth="1"/>
    <col min="8205" max="8448" width="9.140625" style="263"/>
    <col min="8449" max="8449" width="5.140625" style="263" customWidth="1"/>
    <col min="8450" max="8450" width="4.7109375" style="263" customWidth="1"/>
    <col min="8451" max="8451" width="10.7109375" style="263" customWidth="1"/>
    <col min="8452" max="8452" width="26.140625" style="263" customWidth="1"/>
    <col min="8453" max="8453" width="11.42578125" style="263" customWidth="1"/>
    <col min="8454" max="8454" width="13.85546875" style="263" customWidth="1"/>
    <col min="8455" max="8455" width="12.140625" style="263" customWidth="1"/>
    <col min="8456" max="8456" width="9" style="263" customWidth="1"/>
    <col min="8457" max="8458" width="7.7109375" style="263" customWidth="1"/>
    <col min="8459" max="8459" width="10.140625" style="263" customWidth="1"/>
    <col min="8460" max="8460" width="15.7109375" style="263" customWidth="1"/>
    <col min="8461" max="8704" width="9.140625" style="263"/>
    <col min="8705" max="8705" width="5.140625" style="263" customWidth="1"/>
    <col min="8706" max="8706" width="4.7109375" style="263" customWidth="1"/>
    <col min="8707" max="8707" width="10.7109375" style="263" customWidth="1"/>
    <col min="8708" max="8708" width="26.140625" style="263" customWidth="1"/>
    <col min="8709" max="8709" width="11.42578125" style="263" customWidth="1"/>
    <col min="8710" max="8710" width="13.85546875" style="263" customWidth="1"/>
    <col min="8711" max="8711" width="12.140625" style="263" customWidth="1"/>
    <col min="8712" max="8712" width="9" style="263" customWidth="1"/>
    <col min="8713" max="8714" width="7.7109375" style="263" customWidth="1"/>
    <col min="8715" max="8715" width="10.140625" style="263" customWidth="1"/>
    <col min="8716" max="8716" width="15.7109375" style="263" customWidth="1"/>
    <col min="8717" max="8960" width="9.140625" style="263"/>
    <col min="8961" max="8961" width="5.140625" style="263" customWidth="1"/>
    <col min="8962" max="8962" width="4.7109375" style="263" customWidth="1"/>
    <col min="8963" max="8963" width="10.7109375" style="263" customWidth="1"/>
    <col min="8964" max="8964" width="26.140625" style="263" customWidth="1"/>
    <col min="8965" max="8965" width="11.42578125" style="263" customWidth="1"/>
    <col min="8966" max="8966" width="13.85546875" style="263" customWidth="1"/>
    <col min="8967" max="8967" width="12.140625" style="263" customWidth="1"/>
    <col min="8968" max="8968" width="9" style="263" customWidth="1"/>
    <col min="8969" max="8970" width="7.7109375" style="263" customWidth="1"/>
    <col min="8971" max="8971" width="10.140625" style="263" customWidth="1"/>
    <col min="8972" max="8972" width="15.7109375" style="263" customWidth="1"/>
    <col min="8973" max="9216" width="9.140625" style="263"/>
    <col min="9217" max="9217" width="5.140625" style="263" customWidth="1"/>
    <col min="9218" max="9218" width="4.7109375" style="263" customWidth="1"/>
    <col min="9219" max="9219" width="10.7109375" style="263" customWidth="1"/>
    <col min="9220" max="9220" width="26.140625" style="263" customWidth="1"/>
    <col min="9221" max="9221" width="11.42578125" style="263" customWidth="1"/>
    <col min="9222" max="9222" width="13.85546875" style="263" customWidth="1"/>
    <col min="9223" max="9223" width="12.140625" style="263" customWidth="1"/>
    <col min="9224" max="9224" width="9" style="263" customWidth="1"/>
    <col min="9225" max="9226" width="7.7109375" style="263" customWidth="1"/>
    <col min="9227" max="9227" width="10.140625" style="263" customWidth="1"/>
    <col min="9228" max="9228" width="15.7109375" style="263" customWidth="1"/>
    <col min="9229" max="9472" width="9.140625" style="263"/>
    <col min="9473" max="9473" width="5.140625" style="263" customWidth="1"/>
    <col min="9474" max="9474" width="4.7109375" style="263" customWidth="1"/>
    <col min="9475" max="9475" width="10.7109375" style="263" customWidth="1"/>
    <col min="9476" max="9476" width="26.140625" style="263" customWidth="1"/>
    <col min="9477" max="9477" width="11.42578125" style="263" customWidth="1"/>
    <col min="9478" max="9478" width="13.85546875" style="263" customWidth="1"/>
    <col min="9479" max="9479" width="12.140625" style="263" customWidth="1"/>
    <col min="9480" max="9480" width="9" style="263" customWidth="1"/>
    <col min="9481" max="9482" width="7.7109375" style="263" customWidth="1"/>
    <col min="9483" max="9483" width="10.140625" style="263" customWidth="1"/>
    <col min="9484" max="9484" width="15.7109375" style="263" customWidth="1"/>
    <col min="9485" max="9728" width="9.140625" style="263"/>
    <col min="9729" max="9729" width="5.140625" style="263" customWidth="1"/>
    <col min="9730" max="9730" width="4.7109375" style="263" customWidth="1"/>
    <col min="9731" max="9731" width="10.7109375" style="263" customWidth="1"/>
    <col min="9732" max="9732" width="26.140625" style="263" customWidth="1"/>
    <col min="9733" max="9733" width="11.42578125" style="263" customWidth="1"/>
    <col min="9734" max="9734" width="13.85546875" style="263" customWidth="1"/>
    <col min="9735" max="9735" width="12.140625" style="263" customWidth="1"/>
    <col min="9736" max="9736" width="9" style="263" customWidth="1"/>
    <col min="9737" max="9738" width="7.7109375" style="263" customWidth="1"/>
    <col min="9739" max="9739" width="10.140625" style="263" customWidth="1"/>
    <col min="9740" max="9740" width="15.7109375" style="263" customWidth="1"/>
    <col min="9741" max="9984" width="9.140625" style="263"/>
    <col min="9985" max="9985" width="5.140625" style="263" customWidth="1"/>
    <col min="9986" max="9986" width="4.7109375" style="263" customWidth="1"/>
    <col min="9987" max="9987" width="10.7109375" style="263" customWidth="1"/>
    <col min="9988" max="9988" width="26.140625" style="263" customWidth="1"/>
    <col min="9989" max="9989" width="11.42578125" style="263" customWidth="1"/>
    <col min="9990" max="9990" width="13.85546875" style="263" customWidth="1"/>
    <col min="9991" max="9991" width="12.140625" style="263" customWidth="1"/>
    <col min="9992" max="9992" width="9" style="263" customWidth="1"/>
    <col min="9993" max="9994" width="7.7109375" style="263" customWidth="1"/>
    <col min="9995" max="9995" width="10.140625" style="263" customWidth="1"/>
    <col min="9996" max="9996" width="15.7109375" style="263" customWidth="1"/>
    <col min="9997" max="10240" width="9.140625" style="263"/>
    <col min="10241" max="10241" width="5.140625" style="263" customWidth="1"/>
    <col min="10242" max="10242" width="4.7109375" style="263" customWidth="1"/>
    <col min="10243" max="10243" width="10.7109375" style="263" customWidth="1"/>
    <col min="10244" max="10244" width="26.140625" style="263" customWidth="1"/>
    <col min="10245" max="10245" width="11.42578125" style="263" customWidth="1"/>
    <col min="10246" max="10246" width="13.85546875" style="263" customWidth="1"/>
    <col min="10247" max="10247" width="12.140625" style="263" customWidth="1"/>
    <col min="10248" max="10248" width="9" style="263" customWidth="1"/>
    <col min="10249" max="10250" width="7.7109375" style="263" customWidth="1"/>
    <col min="10251" max="10251" width="10.140625" style="263" customWidth="1"/>
    <col min="10252" max="10252" width="15.7109375" style="263" customWidth="1"/>
    <col min="10253" max="10496" width="9.140625" style="263"/>
    <col min="10497" max="10497" width="5.140625" style="263" customWidth="1"/>
    <col min="10498" max="10498" width="4.7109375" style="263" customWidth="1"/>
    <col min="10499" max="10499" width="10.7109375" style="263" customWidth="1"/>
    <col min="10500" max="10500" width="26.140625" style="263" customWidth="1"/>
    <col min="10501" max="10501" width="11.42578125" style="263" customWidth="1"/>
    <col min="10502" max="10502" width="13.85546875" style="263" customWidth="1"/>
    <col min="10503" max="10503" width="12.140625" style="263" customWidth="1"/>
    <col min="10504" max="10504" width="9" style="263" customWidth="1"/>
    <col min="10505" max="10506" width="7.7109375" style="263" customWidth="1"/>
    <col min="10507" max="10507" width="10.140625" style="263" customWidth="1"/>
    <col min="10508" max="10508" width="15.7109375" style="263" customWidth="1"/>
    <col min="10509" max="10752" width="9.140625" style="263"/>
    <col min="10753" max="10753" width="5.140625" style="263" customWidth="1"/>
    <col min="10754" max="10754" width="4.7109375" style="263" customWidth="1"/>
    <col min="10755" max="10755" width="10.7109375" style="263" customWidth="1"/>
    <col min="10756" max="10756" width="26.140625" style="263" customWidth="1"/>
    <col min="10757" max="10757" width="11.42578125" style="263" customWidth="1"/>
    <col min="10758" max="10758" width="13.85546875" style="263" customWidth="1"/>
    <col min="10759" max="10759" width="12.140625" style="263" customWidth="1"/>
    <col min="10760" max="10760" width="9" style="263" customWidth="1"/>
    <col min="10761" max="10762" width="7.7109375" style="263" customWidth="1"/>
    <col min="10763" max="10763" width="10.140625" style="263" customWidth="1"/>
    <col min="10764" max="10764" width="15.7109375" style="263" customWidth="1"/>
    <col min="10765" max="11008" width="9.140625" style="263"/>
    <col min="11009" max="11009" width="5.140625" style="263" customWidth="1"/>
    <col min="11010" max="11010" width="4.7109375" style="263" customWidth="1"/>
    <col min="11011" max="11011" width="10.7109375" style="263" customWidth="1"/>
    <col min="11012" max="11012" width="26.140625" style="263" customWidth="1"/>
    <col min="11013" max="11013" width="11.42578125" style="263" customWidth="1"/>
    <col min="11014" max="11014" width="13.85546875" style="263" customWidth="1"/>
    <col min="11015" max="11015" width="12.140625" style="263" customWidth="1"/>
    <col min="11016" max="11016" width="9" style="263" customWidth="1"/>
    <col min="11017" max="11018" width="7.7109375" style="263" customWidth="1"/>
    <col min="11019" max="11019" width="10.140625" style="263" customWidth="1"/>
    <col min="11020" max="11020" width="15.7109375" style="263" customWidth="1"/>
    <col min="11021" max="11264" width="9.140625" style="263"/>
    <col min="11265" max="11265" width="5.140625" style="263" customWidth="1"/>
    <col min="11266" max="11266" width="4.7109375" style="263" customWidth="1"/>
    <col min="11267" max="11267" width="10.7109375" style="263" customWidth="1"/>
    <col min="11268" max="11268" width="26.140625" style="263" customWidth="1"/>
    <col min="11269" max="11269" width="11.42578125" style="263" customWidth="1"/>
    <col min="11270" max="11270" width="13.85546875" style="263" customWidth="1"/>
    <col min="11271" max="11271" width="12.140625" style="263" customWidth="1"/>
    <col min="11272" max="11272" width="9" style="263" customWidth="1"/>
    <col min="11273" max="11274" width="7.7109375" style="263" customWidth="1"/>
    <col min="11275" max="11275" width="10.140625" style="263" customWidth="1"/>
    <col min="11276" max="11276" width="15.7109375" style="263" customWidth="1"/>
    <col min="11277" max="11520" width="9.140625" style="263"/>
    <col min="11521" max="11521" width="5.140625" style="263" customWidth="1"/>
    <col min="11522" max="11522" width="4.7109375" style="263" customWidth="1"/>
    <col min="11523" max="11523" width="10.7109375" style="263" customWidth="1"/>
    <col min="11524" max="11524" width="26.140625" style="263" customWidth="1"/>
    <col min="11525" max="11525" width="11.42578125" style="263" customWidth="1"/>
    <col min="11526" max="11526" width="13.85546875" style="263" customWidth="1"/>
    <col min="11527" max="11527" width="12.140625" style="263" customWidth="1"/>
    <col min="11528" max="11528" width="9" style="263" customWidth="1"/>
    <col min="11529" max="11530" width="7.7109375" style="263" customWidth="1"/>
    <col min="11531" max="11531" width="10.140625" style="263" customWidth="1"/>
    <col min="11532" max="11532" width="15.7109375" style="263" customWidth="1"/>
    <col min="11533" max="11776" width="9.140625" style="263"/>
    <col min="11777" max="11777" width="5.140625" style="263" customWidth="1"/>
    <col min="11778" max="11778" width="4.7109375" style="263" customWidth="1"/>
    <col min="11779" max="11779" width="10.7109375" style="263" customWidth="1"/>
    <col min="11780" max="11780" width="26.140625" style="263" customWidth="1"/>
    <col min="11781" max="11781" width="11.42578125" style="263" customWidth="1"/>
    <col min="11782" max="11782" width="13.85546875" style="263" customWidth="1"/>
    <col min="11783" max="11783" width="12.140625" style="263" customWidth="1"/>
    <col min="11784" max="11784" width="9" style="263" customWidth="1"/>
    <col min="11785" max="11786" width="7.7109375" style="263" customWidth="1"/>
    <col min="11787" max="11787" width="10.140625" style="263" customWidth="1"/>
    <col min="11788" max="11788" width="15.7109375" style="263" customWidth="1"/>
    <col min="11789" max="12032" width="9.140625" style="263"/>
    <col min="12033" max="12033" width="5.140625" style="263" customWidth="1"/>
    <col min="12034" max="12034" width="4.7109375" style="263" customWidth="1"/>
    <col min="12035" max="12035" width="10.7109375" style="263" customWidth="1"/>
    <col min="12036" max="12036" width="26.140625" style="263" customWidth="1"/>
    <col min="12037" max="12037" width="11.42578125" style="263" customWidth="1"/>
    <col min="12038" max="12038" width="13.85546875" style="263" customWidth="1"/>
    <col min="12039" max="12039" width="12.140625" style="263" customWidth="1"/>
    <col min="12040" max="12040" width="9" style="263" customWidth="1"/>
    <col min="12041" max="12042" width="7.7109375" style="263" customWidth="1"/>
    <col min="12043" max="12043" width="10.140625" style="263" customWidth="1"/>
    <col min="12044" max="12044" width="15.7109375" style="263" customWidth="1"/>
    <col min="12045" max="12288" width="9.140625" style="263"/>
    <col min="12289" max="12289" width="5.140625" style="263" customWidth="1"/>
    <col min="12290" max="12290" width="4.7109375" style="263" customWidth="1"/>
    <col min="12291" max="12291" width="10.7109375" style="263" customWidth="1"/>
    <col min="12292" max="12292" width="26.140625" style="263" customWidth="1"/>
    <col min="12293" max="12293" width="11.42578125" style="263" customWidth="1"/>
    <col min="12294" max="12294" width="13.85546875" style="263" customWidth="1"/>
    <col min="12295" max="12295" width="12.140625" style="263" customWidth="1"/>
    <col min="12296" max="12296" width="9" style="263" customWidth="1"/>
    <col min="12297" max="12298" width="7.7109375" style="263" customWidth="1"/>
    <col min="12299" max="12299" width="10.140625" style="263" customWidth="1"/>
    <col min="12300" max="12300" width="15.7109375" style="263" customWidth="1"/>
    <col min="12301" max="12544" width="9.140625" style="263"/>
    <col min="12545" max="12545" width="5.140625" style="263" customWidth="1"/>
    <col min="12546" max="12546" width="4.7109375" style="263" customWidth="1"/>
    <col min="12547" max="12547" width="10.7109375" style="263" customWidth="1"/>
    <col min="12548" max="12548" width="26.140625" style="263" customWidth="1"/>
    <col min="12549" max="12549" width="11.42578125" style="263" customWidth="1"/>
    <col min="12550" max="12550" width="13.85546875" style="263" customWidth="1"/>
    <col min="12551" max="12551" width="12.140625" style="263" customWidth="1"/>
    <col min="12552" max="12552" width="9" style="263" customWidth="1"/>
    <col min="12553" max="12554" width="7.7109375" style="263" customWidth="1"/>
    <col min="12555" max="12555" width="10.140625" style="263" customWidth="1"/>
    <col min="12556" max="12556" width="15.7109375" style="263" customWidth="1"/>
    <col min="12557" max="12800" width="9.140625" style="263"/>
    <col min="12801" max="12801" width="5.140625" style="263" customWidth="1"/>
    <col min="12802" max="12802" width="4.7109375" style="263" customWidth="1"/>
    <col min="12803" max="12803" width="10.7109375" style="263" customWidth="1"/>
    <col min="12804" max="12804" width="26.140625" style="263" customWidth="1"/>
    <col min="12805" max="12805" width="11.42578125" style="263" customWidth="1"/>
    <col min="12806" max="12806" width="13.85546875" style="263" customWidth="1"/>
    <col min="12807" max="12807" width="12.140625" style="263" customWidth="1"/>
    <col min="12808" max="12808" width="9" style="263" customWidth="1"/>
    <col min="12809" max="12810" width="7.7109375" style="263" customWidth="1"/>
    <col min="12811" max="12811" width="10.140625" style="263" customWidth="1"/>
    <col min="12812" max="12812" width="15.7109375" style="263" customWidth="1"/>
    <col min="12813" max="13056" width="9.140625" style="263"/>
    <col min="13057" max="13057" width="5.140625" style="263" customWidth="1"/>
    <col min="13058" max="13058" width="4.7109375" style="263" customWidth="1"/>
    <col min="13059" max="13059" width="10.7109375" style="263" customWidth="1"/>
    <col min="13060" max="13060" width="26.140625" style="263" customWidth="1"/>
    <col min="13061" max="13061" width="11.42578125" style="263" customWidth="1"/>
    <col min="13062" max="13062" width="13.85546875" style="263" customWidth="1"/>
    <col min="13063" max="13063" width="12.140625" style="263" customWidth="1"/>
    <col min="13064" max="13064" width="9" style="263" customWidth="1"/>
    <col min="13065" max="13066" width="7.7109375" style="263" customWidth="1"/>
    <col min="13067" max="13067" width="10.140625" style="263" customWidth="1"/>
    <col min="13068" max="13068" width="15.7109375" style="263" customWidth="1"/>
    <col min="13069" max="13312" width="9.140625" style="263"/>
    <col min="13313" max="13313" width="5.140625" style="263" customWidth="1"/>
    <col min="13314" max="13314" width="4.7109375" style="263" customWidth="1"/>
    <col min="13315" max="13315" width="10.7109375" style="263" customWidth="1"/>
    <col min="13316" max="13316" width="26.140625" style="263" customWidth="1"/>
    <col min="13317" max="13317" width="11.42578125" style="263" customWidth="1"/>
    <col min="13318" max="13318" width="13.85546875" style="263" customWidth="1"/>
    <col min="13319" max="13319" width="12.140625" style="263" customWidth="1"/>
    <col min="13320" max="13320" width="9" style="263" customWidth="1"/>
    <col min="13321" max="13322" width="7.7109375" style="263" customWidth="1"/>
    <col min="13323" max="13323" width="10.140625" style="263" customWidth="1"/>
    <col min="13324" max="13324" width="15.7109375" style="263" customWidth="1"/>
    <col min="13325" max="13568" width="9.140625" style="263"/>
    <col min="13569" max="13569" width="5.140625" style="263" customWidth="1"/>
    <col min="13570" max="13570" width="4.7109375" style="263" customWidth="1"/>
    <col min="13571" max="13571" width="10.7109375" style="263" customWidth="1"/>
    <col min="13572" max="13572" width="26.140625" style="263" customWidth="1"/>
    <col min="13573" max="13573" width="11.42578125" style="263" customWidth="1"/>
    <col min="13574" max="13574" width="13.85546875" style="263" customWidth="1"/>
    <col min="13575" max="13575" width="12.140625" style="263" customWidth="1"/>
    <col min="13576" max="13576" width="9" style="263" customWidth="1"/>
    <col min="13577" max="13578" width="7.7109375" style="263" customWidth="1"/>
    <col min="13579" max="13579" width="10.140625" style="263" customWidth="1"/>
    <col min="13580" max="13580" width="15.7109375" style="263" customWidth="1"/>
    <col min="13581" max="13824" width="9.140625" style="263"/>
    <col min="13825" max="13825" width="5.140625" style="263" customWidth="1"/>
    <col min="13826" max="13826" width="4.7109375" style="263" customWidth="1"/>
    <col min="13827" max="13827" width="10.7109375" style="263" customWidth="1"/>
    <col min="13828" max="13828" width="26.140625" style="263" customWidth="1"/>
    <col min="13829" max="13829" width="11.42578125" style="263" customWidth="1"/>
    <col min="13830" max="13830" width="13.85546875" style="263" customWidth="1"/>
    <col min="13831" max="13831" width="12.140625" style="263" customWidth="1"/>
    <col min="13832" max="13832" width="9" style="263" customWidth="1"/>
    <col min="13833" max="13834" width="7.7109375" style="263" customWidth="1"/>
    <col min="13835" max="13835" width="10.140625" style="263" customWidth="1"/>
    <col min="13836" max="13836" width="15.7109375" style="263" customWidth="1"/>
    <col min="13837" max="14080" width="9.140625" style="263"/>
    <col min="14081" max="14081" width="5.140625" style="263" customWidth="1"/>
    <col min="14082" max="14082" width="4.7109375" style="263" customWidth="1"/>
    <col min="14083" max="14083" width="10.7109375" style="263" customWidth="1"/>
    <col min="14084" max="14084" width="26.140625" style="263" customWidth="1"/>
    <col min="14085" max="14085" width="11.42578125" style="263" customWidth="1"/>
    <col min="14086" max="14086" width="13.85546875" style="263" customWidth="1"/>
    <col min="14087" max="14087" width="12.140625" style="263" customWidth="1"/>
    <col min="14088" max="14088" width="9" style="263" customWidth="1"/>
    <col min="14089" max="14090" width="7.7109375" style="263" customWidth="1"/>
    <col min="14091" max="14091" width="10.140625" style="263" customWidth="1"/>
    <col min="14092" max="14092" width="15.7109375" style="263" customWidth="1"/>
    <col min="14093" max="14336" width="9.140625" style="263"/>
    <col min="14337" max="14337" width="5.140625" style="263" customWidth="1"/>
    <col min="14338" max="14338" width="4.7109375" style="263" customWidth="1"/>
    <col min="14339" max="14339" width="10.7109375" style="263" customWidth="1"/>
    <col min="14340" max="14340" width="26.140625" style="263" customWidth="1"/>
    <col min="14341" max="14341" width="11.42578125" style="263" customWidth="1"/>
    <col min="14342" max="14342" width="13.85546875" style="263" customWidth="1"/>
    <col min="14343" max="14343" width="12.140625" style="263" customWidth="1"/>
    <col min="14344" max="14344" width="9" style="263" customWidth="1"/>
    <col min="14345" max="14346" width="7.7109375" style="263" customWidth="1"/>
    <col min="14347" max="14347" width="10.140625" style="263" customWidth="1"/>
    <col min="14348" max="14348" width="15.7109375" style="263" customWidth="1"/>
    <col min="14349" max="14592" width="9.140625" style="263"/>
    <col min="14593" max="14593" width="5.140625" style="263" customWidth="1"/>
    <col min="14594" max="14594" width="4.7109375" style="263" customWidth="1"/>
    <col min="14595" max="14595" width="10.7109375" style="263" customWidth="1"/>
    <col min="14596" max="14596" width="26.140625" style="263" customWidth="1"/>
    <col min="14597" max="14597" width="11.42578125" style="263" customWidth="1"/>
    <col min="14598" max="14598" width="13.85546875" style="263" customWidth="1"/>
    <col min="14599" max="14599" width="12.140625" style="263" customWidth="1"/>
    <col min="14600" max="14600" width="9" style="263" customWidth="1"/>
    <col min="14601" max="14602" width="7.7109375" style="263" customWidth="1"/>
    <col min="14603" max="14603" width="10.140625" style="263" customWidth="1"/>
    <col min="14604" max="14604" width="15.7109375" style="263" customWidth="1"/>
    <col min="14605" max="14848" width="9.140625" style="263"/>
    <col min="14849" max="14849" width="5.140625" style="263" customWidth="1"/>
    <col min="14850" max="14850" width="4.7109375" style="263" customWidth="1"/>
    <col min="14851" max="14851" width="10.7109375" style="263" customWidth="1"/>
    <col min="14852" max="14852" width="26.140625" style="263" customWidth="1"/>
    <col min="14853" max="14853" width="11.42578125" style="263" customWidth="1"/>
    <col min="14854" max="14854" width="13.85546875" style="263" customWidth="1"/>
    <col min="14855" max="14855" width="12.140625" style="263" customWidth="1"/>
    <col min="14856" max="14856" width="9" style="263" customWidth="1"/>
    <col min="14857" max="14858" width="7.7109375" style="263" customWidth="1"/>
    <col min="14859" max="14859" width="10.140625" style="263" customWidth="1"/>
    <col min="14860" max="14860" width="15.7109375" style="263" customWidth="1"/>
    <col min="14861" max="15104" width="9.140625" style="263"/>
    <col min="15105" max="15105" width="5.140625" style="263" customWidth="1"/>
    <col min="15106" max="15106" width="4.7109375" style="263" customWidth="1"/>
    <col min="15107" max="15107" width="10.7109375" style="263" customWidth="1"/>
    <col min="15108" max="15108" width="26.140625" style="263" customWidth="1"/>
    <col min="15109" max="15109" width="11.42578125" style="263" customWidth="1"/>
    <col min="15110" max="15110" width="13.85546875" style="263" customWidth="1"/>
    <col min="15111" max="15111" width="12.140625" style="263" customWidth="1"/>
    <col min="15112" max="15112" width="9" style="263" customWidth="1"/>
    <col min="15113" max="15114" width="7.7109375" style="263" customWidth="1"/>
    <col min="15115" max="15115" width="10.140625" style="263" customWidth="1"/>
    <col min="15116" max="15116" width="15.7109375" style="263" customWidth="1"/>
    <col min="15117" max="15360" width="9.140625" style="263"/>
    <col min="15361" max="15361" width="5.140625" style="263" customWidth="1"/>
    <col min="15362" max="15362" width="4.7109375" style="263" customWidth="1"/>
    <col min="15363" max="15363" width="10.7109375" style="263" customWidth="1"/>
    <col min="15364" max="15364" width="26.140625" style="263" customWidth="1"/>
    <col min="15365" max="15365" width="11.42578125" style="263" customWidth="1"/>
    <col min="15366" max="15366" width="13.85546875" style="263" customWidth="1"/>
    <col min="15367" max="15367" width="12.140625" style="263" customWidth="1"/>
    <col min="15368" max="15368" width="9" style="263" customWidth="1"/>
    <col min="15369" max="15370" width="7.7109375" style="263" customWidth="1"/>
    <col min="15371" max="15371" width="10.140625" style="263" customWidth="1"/>
    <col min="15372" max="15372" width="15.7109375" style="263" customWidth="1"/>
    <col min="15373" max="15616" width="9.140625" style="263"/>
    <col min="15617" max="15617" width="5.140625" style="263" customWidth="1"/>
    <col min="15618" max="15618" width="4.7109375" style="263" customWidth="1"/>
    <col min="15619" max="15619" width="10.7109375" style="263" customWidth="1"/>
    <col min="15620" max="15620" width="26.140625" style="263" customWidth="1"/>
    <col min="15621" max="15621" width="11.42578125" style="263" customWidth="1"/>
    <col min="15622" max="15622" width="13.85546875" style="263" customWidth="1"/>
    <col min="15623" max="15623" width="12.140625" style="263" customWidth="1"/>
    <col min="15624" max="15624" width="9" style="263" customWidth="1"/>
    <col min="15625" max="15626" width="7.7109375" style="263" customWidth="1"/>
    <col min="15627" max="15627" width="10.140625" style="263" customWidth="1"/>
    <col min="15628" max="15628" width="15.7109375" style="263" customWidth="1"/>
    <col min="15629" max="15872" width="9.140625" style="263"/>
    <col min="15873" max="15873" width="5.140625" style="263" customWidth="1"/>
    <col min="15874" max="15874" width="4.7109375" style="263" customWidth="1"/>
    <col min="15875" max="15875" width="10.7109375" style="263" customWidth="1"/>
    <col min="15876" max="15876" width="26.140625" style="263" customWidth="1"/>
    <col min="15877" max="15877" width="11.42578125" style="263" customWidth="1"/>
    <col min="15878" max="15878" width="13.85546875" style="263" customWidth="1"/>
    <col min="15879" max="15879" width="12.140625" style="263" customWidth="1"/>
    <col min="15880" max="15880" width="9" style="263" customWidth="1"/>
    <col min="15881" max="15882" width="7.7109375" style="263" customWidth="1"/>
    <col min="15883" max="15883" width="10.140625" style="263" customWidth="1"/>
    <col min="15884" max="15884" width="15.7109375" style="263" customWidth="1"/>
    <col min="15885" max="16128" width="9.140625" style="263"/>
    <col min="16129" max="16129" width="5.140625" style="263" customWidth="1"/>
    <col min="16130" max="16130" width="4.7109375" style="263" customWidth="1"/>
    <col min="16131" max="16131" width="10.7109375" style="263" customWidth="1"/>
    <col min="16132" max="16132" width="26.140625" style="263" customWidth="1"/>
    <col min="16133" max="16133" width="11.42578125" style="263" customWidth="1"/>
    <col min="16134" max="16134" width="13.85546875" style="263" customWidth="1"/>
    <col min="16135" max="16135" width="12.140625" style="263" customWidth="1"/>
    <col min="16136" max="16136" width="9" style="263" customWidth="1"/>
    <col min="16137" max="16138" width="7.7109375" style="263" customWidth="1"/>
    <col min="16139" max="16139" width="10.140625" style="263" customWidth="1"/>
    <col min="16140" max="16140" width="15.7109375" style="263" customWidth="1"/>
    <col min="16141" max="16384" width="9.140625" style="263"/>
  </cols>
  <sheetData>
    <row r="1" spans="1:13" s="376" customFormat="1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s="376" customFormat="1" ht="20.100000000000001" customHeight="1">
      <c r="A2" s="577">
        <v>2</v>
      </c>
      <c r="B2" s="266" t="s">
        <v>2</v>
      </c>
      <c r="C2" s="267"/>
      <c r="D2" s="268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269">
        <v>34</v>
      </c>
      <c r="B3" s="377" t="s">
        <v>3</v>
      </c>
      <c r="C3" s="264"/>
      <c r="D3" s="270" t="s">
        <v>92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422"/>
      <c r="B6" s="375"/>
      <c r="C6" s="379"/>
      <c r="D6" s="423"/>
      <c r="E6" s="376"/>
      <c r="F6" s="424"/>
      <c r="G6" s="415" t="s">
        <v>4</v>
      </c>
      <c r="H6" s="482">
        <v>2014</v>
      </c>
      <c r="I6" s="376"/>
      <c r="J6" s="376"/>
      <c r="K6" s="376"/>
    </row>
    <row r="7" spans="1:13" ht="20.100000000000001" customHeight="1" thickBot="1">
      <c r="A7" s="271"/>
      <c r="B7" s="265"/>
      <c r="C7" s="379"/>
      <c r="D7" s="380"/>
      <c r="E7" s="272"/>
      <c r="F7" s="273"/>
    </row>
    <row r="8" spans="1:13" ht="24" customHeight="1" thickBot="1">
      <c r="A8" s="401"/>
      <c r="B8" s="650" t="s">
        <v>150</v>
      </c>
      <c r="C8" s="705"/>
      <c r="D8" s="705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706"/>
      <c r="C9" s="707"/>
      <c r="D9" s="708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578"/>
    </row>
    <row r="10" spans="1:13" ht="47.25" customHeight="1" thickBot="1">
      <c r="A10" s="402"/>
      <c r="B10" s="709"/>
      <c r="C10" s="710"/>
      <c r="D10" s="710"/>
      <c r="E10" s="617" t="s">
        <v>103</v>
      </c>
      <c r="F10" s="665"/>
      <c r="G10" s="665"/>
      <c r="H10" s="660"/>
      <c r="I10" s="703"/>
      <c r="J10" s="703"/>
      <c r="K10" s="703"/>
    </row>
    <row r="11" spans="1:13" s="579" customFormat="1" ht="13.5" customHeight="1" thickBot="1">
      <c r="A11" s="393" t="s">
        <v>9</v>
      </c>
      <c r="B11" s="632" t="s">
        <v>10</v>
      </c>
      <c r="C11" s="701"/>
      <c r="D11" s="701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231"/>
      <c r="F12" s="230"/>
      <c r="G12" s="232"/>
      <c r="H12" s="231"/>
      <c r="I12" s="432"/>
      <c r="J12" s="432"/>
      <c r="K12" s="432"/>
    </row>
    <row r="13" spans="1:13" ht="16.5" customHeight="1">
      <c r="A13" s="398">
        <v>2</v>
      </c>
      <c r="B13" s="635"/>
      <c r="C13" s="274" t="s">
        <v>167</v>
      </c>
      <c r="D13" s="381"/>
      <c r="E13" s="233"/>
      <c r="F13" s="234"/>
      <c r="G13" s="235"/>
      <c r="H13" s="233"/>
      <c r="I13" s="437"/>
      <c r="J13" s="437"/>
      <c r="K13" s="437"/>
    </row>
    <row r="14" spans="1:13" ht="16.5" customHeight="1">
      <c r="A14" s="398">
        <v>3</v>
      </c>
      <c r="B14" s="635"/>
      <c r="C14" s="639" t="s">
        <v>168</v>
      </c>
      <c r="D14" s="702"/>
      <c r="E14" s="236"/>
      <c r="F14" s="237"/>
      <c r="G14" s="238"/>
      <c r="H14" s="239"/>
      <c r="I14" s="442"/>
      <c r="J14" s="442"/>
      <c r="K14" s="442"/>
    </row>
    <row r="15" spans="1:13" ht="16.5" customHeight="1">
      <c r="A15" s="398">
        <v>4</v>
      </c>
      <c r="B15" s="635"/>
      <c r="C15" s="641" t="s">
        <v>13</v>
      </c>
      <c r="D15" s="704"/>
      <c r="E15" s="240"/>
      <c r="F15" s="241"/>
      <c r="G15" s="242"/>
      <c r="H15" s="240"/>
      <c r="I15" s="446"/>
      <c r="J15" s="446"/>
      <c r="K15" s="446"/>
    </row>
    <row r="16" spans="1:13" ht="30.6" customHeight="1">
      <c r="A16" s="398">
        <v>5</v>
      </c>
      <c r="B16" s="635"/>
      <c r="C16" s="643" t="s">
        <v>169</v>
      </c>
      <c r="D16" s="644"/>
      <c r="E16" s="233"/>
      <c r="F16" s="234"/>
      <c r="G16" s="235"/>
      <c r="H16" s="233"/>
      <c r="I16" s="437"/>
      <c r="J16" s="437"/>
      <c r="K16" s="437"/>
    </row>
    <row r="17" spans="1:11" ht="16.5" customHeight="1">
      <c r="A17" s="398">
        <v>6</v>
      </c>
      <c r="B17" s="635"/>
      <c r="C17" s="274" t="s">
        <v>170</v>
      </c>
      <c r="D17" s="382"/>
      <c r="E17" s="243"/>
      <c r="F17" s="249"/>
      <c r="G17" s="250"/>
      <c r="H17" s="243"/>
      <c r="I17" s="450"/>
      <c r="J17" s="450"/>
      <c r="K17" s="450"/>
    </row>
    <row r="18" spans="1:11" ht="16.5" customHeight="1">
      <c r="A18" s="398">
        <v>7</v>
      </c>
      <c r="B18" s="635"/>
      <c r="C18" s="404" t="s">
        <v>14</v>
      </c>
      <c r="D18" s="488"/>
      <c r="E18" s="240"/>
      <c r="F18" s="241">
        <v>87</v>
      </c>
      <c r="G18" s="242">
        <v>255</v>
      </c>
      <c r="H18" s="240">
        <v>342</v>
      </c>
      <c r="I18" s="446"/>
      <c r="J18" s="446"/>
      <c r="K18" s="446"/>
    </row>
    <row r="19" spans="1:11" ht="16.5" customHeight="1">
      <c r="A19" s="398">
        <v>8</v>
      </c>
      <c r="B19" s="635"/>
      <c r="C19" s="404" t="s">
        <v>15</v>
      </c>
      <c r="D19" s="488"/>
      <c r="E19" s="240"/>
      <c r="F19" s="241"/>
      <c r="G19" s="242"/>
      <c r="H19" s="240"/>
      <c r="I19" s="446"/>
      <c r="J19" s="446"/>
      <c r="K19" s="446"/>
    </row>
    <row r="20" spans="1:11" ht="16.5" customHeight="1">
      <c r="A20" s="398">
        <v>9</v>
      </c>
      <c r="B20" s="635"/>
      <c r="C20" s="404" t="s">
        <v>16</v>
      </c>
      <c r="D20" s="488"/>
      <c r="E20" s="240"/>
      <c r="F20" s="241"/>
      <c r="G20" s="242"/>
      <c r="H20" s="240"/>
      <c r="I20" s="446"/>
      <c r="J20" s="446"/>
      <c r="K20" s="446"/>
    </row>
    <row r="21" spans="1:11" ht="16.5" customHeight="1">
      <c r="A21" s="398">
        <v>10</v>
      </c>
      <c r="B21" s="636"/>
      <c r="C21" s="404" t="s">
        <v>17</v>
      </c>
      <c r="D21" s="488"/>
      <c r="E21" s="240"/>
      <c r="F21" s="241">
        <v>0.19</v>
      </c>
      <c r="G21" s="242"/>
      <c r="H21" s="240">
        <v>0.19</v>
      </c>
      <c r="I21" s="446"/>
      <c r="J21" s="446"/>
      <c r="K21" s="446"/>
    </row>
    <row r="22" spans="1:11" ht="16.5" customHeight="1">
      <c r="A22" s="398">
        <v>11</v>
      </c>
      <c r="B22" s="623" t="s">
        <v>171</v>
      </c>
      <c r="C22" s="715"/>
      <c r="D22" s="715"/>
      <c r="E22" s="244"/>
      <c r="F22" s="245"/>
      <c r="G22" s="246"/>
      <c r="H22" s="244"/>
      <c r="I22" s="455"/>
      <c r="J22" s="455"/>
      <c r="K22" s="455"/>
    </row>
    <row r="23" spans="1:11" ht="16.5" customHeight="1">
      <c r="A23" s="398">
        <v>12</v>
      </c>
      <c r="B23" s="625" t="s">
        <v>18</v>
      </c>
      <c r="C23" s="626"/>
      <c r="D23" s="626"/>
      <c r="E23" s="240"/>
      <c r="F23" s="241"/>
      <c r="G23" s="242"/>
      <c r="H23" s="240"/>
      <c r="I23" s="247"/>
      <c r="J23" s="247"/>
      <c r="K23" s="247"/>
    </row>
    <row r="24" spans="1:11" ht="16.5" customHeight="1">
      <c r="A24" s="398">
        <v>13</v>
      </c>
      <c r="B24" s="383"/>
      <c r="C24" s="384"/>
      <c r="D24" s="408" t="s">
        <v>172</v>
      </c>
      <c r="E24" s="233"/>
      <c r="F24" s="234"/>
      <c r="G24" s="235"/>
      <c r="H24" s="233"/>
      <c r="I24" s="248"/>
      <c r="J24" s="248"/>
      <c r="K24" s="248"/>
    </row>
    <row r="25" spans="1:11" ht="16.5" customHeight="1">
      <c r="A25" s="398">
        <v>14</v>
      </c>
      <c r="B25" s="385"/>
      <c r="D25" s="389" t="s">
        <v>173</v>
      </c>
      <c r="E25" s="243"/>
      <c r="F25" s="249"/>
      <c r="G25" s="250"/>
      <c r="H25" s="243"/>
      <c r="I25" s="251"/>
      <c r="J25" s="251"/>
      <c r="K25" s="251"/>
    </row>
    <row r="26" spans="1:11" ht="16.5" customHeight="1">
      <c r="A26" s="398">
        <v>15</v>
      </c>
      <c r="B26" s="386" t="s">
        <v>174</v>
      </c>
      <c r="C26" s="387"/>
      <c r="D26" s="387"/>
      <c r="E26" s="240"/>
      <c r="F26" s="241"/>
      <c r="G26" s="242"/>
      <c r="H26" s="240"/>
      <c r="I26" s="247"/>
      <c r="J26" s="247"/>
      <c r="K26" s="247"/>
    </row>
    <row r="27" spans="1:11" ht="16.5" customHeight="1">
      <c r="A27" s="398">
        <v>16</v>
      </c>
      <c r="B27" s="386" t="s">
        <v>19</v>
      </c>
      <c r="C27" s="387"/>
      <c r="D27" s="387"/>
      <c r="E27" s="240"/>
      <c r="F27" s="241"/>
      <c r="G27" s="242"/>
      <c r="H27" s="240"/>
      <c r="I27" s="247"/>
      <c r="J27" s="247"/>
      <c r="K27" s="247"/>
    </row>
    <row r="28" spans="1:11" ht="16.5" customHeight="1">
      <c r="A28" s="398">
        <v>17</v>
      </c>
      <c r="B28" s="403" t="s">
        <v>20</v>
      </c>
      <c r="C28" s="488"/>
      <c r="D28" s="488"/>
      <c r="E28" s="240"/>
      <c r="F28" s="241"/>
      <c r="G28" s="242"/>
      <c r="H28" s="240"/>
      <c r="I28" s="247"/>
      <c r="J28" s="247"/>
      <c r="K28" s="247"/>
    </row>
    <row r="29" spans="1:11" ht="16.5" customHeight="1">
      <c r="A29" s="398">
        <v>18</v>
      </c>
      <c r="B29" s="388" t="s">
        <v>175</v>
      </c>
      <c r="C29" s="389"/>
      <c r="D29" s="389"/>
      <c r="E29" s="240"/>
      <c r="F29" s="241"/>
      <c r="G29" s="242"/>
      <c r="H29" s="240"/>
      <c r="I29" s="247"/>
      <c r="J29" s="247"/>
      <c r="K29" s="247"/>
    </row>
    <row r="30" spans="1:11" ht="16.5" customHeight="1">
      <c r="A30" s="398">
        <v>19</v>
      </c>
      <c r="B30" s="403" t="s">
        <v>176</v>
      </c>
      <c r="C30" s="488"/>
      <c r="D30" s="488"/>
      <c r="E30" s="240"/>
      <c r="F30" s="241"/>
      <c r="G30" s="242"/>
      <c r="H30" s="240"/>
      <c r="I30" s="247"/>
      <c r="J30" s="247"/>
      <c r="K30" s="247"/>
    </row>
    <row r="31" spans="1:11" ht="16.5" customHeight="1">
      <c r="A31" s="398">
        <v>20</v>
      </c>
      <c r="B31" s="386" t="s">
        <v>21</v>
      </c>
      <c r="C31" s="387"/>
      <c r="D31" s="387"/>
      <c r="E31" s="240"/>
      <c r="F31" s="241"/>
      <c r="G31" s="242"/>
      <c r="H31" s="240"/>
      <c r="I31" s="247"/>
      <c r="J31" s="247"/>
      <c r="K31" s="247"/>
    </row>
    <row r="32" spans="1:11" ht="16.5" customHeight="1">
      <c r="A32" s="398">
        <v>21</v>
      </c>
      <c r="B32" s="403" t="s">
        <v>22</v>
      </c>
      <c r="C32" s="488"/>
      <c r="D32" s="488"/>
      <c r="E32" s="240"/>
      <c r="F32" s="241"/>
      <c r="G32" s="242"/>
      <c r="H32" s="240"/>
      <c r="I32" s="247"/>
      <c r="J32" s="247"/>
      <c r="K32" s="247"/>
    </row>
    <row r="33" spans="1:11" ht="16.5" customHeight="1">
      <c r="A33" s="398">
        <v>22</v>
      </c>
      <c r="B33" s="388" t="s">
        <v>177</v>
      </c>
      <c r="C33" s="389"/>
      <c r="D33" s="389"/>
      <c r="E33" s="240"/>
      <c r="F33" s="241"/>
      <c r="G33" s="242"/>
      <c r="H33" s="240"/>
      <c r="I33" s="247"/>
      <c r="J33" s="247"/>
      <c r="K33" s="247"/>
    </row>
    <row r="34" spans="1:11" ht="16.5" customHeight="1">
      <c r="A34" s="398">
        <v>23</v>
      </c>
      <c r="B34" s="403" t="s">
        <v>23</v>
      </c>
      <c r="C34" s="488"/>
      <c r="D34" s="488"/>
      <c r="E34" s="240"/>
      <c r="F34" s="241"/>
      <c r="G34" s="242"/>
      <c r="H34" s="240"/>
      <c r="I34" s="247"/>
      <c r="J34" s="247"/>
      <c r="K34" s="247"/>
    </row>
    <row r="35" spans="1:11" ht="16.5" customHeight="1">
      <c r="A35" s="398">
        <v>24</v>
      </c>
      <c r="B35" s="403" t="s">
        <v>24</v>
      </c>
      <c r="C35" s="488"/>
      <c r="D35" s="488"/>
      <c r="E35" s="240"/>
      <c r="F35" s="241"/>
      <c r="G35" s="242"/>
      <c r="H35" s="240"/>
      <c r="I35" s="247"/>
      <c r="J35" s="247"/>
      <c r="K35" s="247"/>
    </row>
    <row r="36" spans="1:11" ht="16.5" customHeight="1">
      <c r="A36" s="398">
        <v>25</v>
      </c>
      <c r="B36" s="403" t="s">
        <v>25</v>
      </c>
      <c r="C36" s="488"/>
      <c r="D36" s="488"/>
      <c r="E36" s="240"/>
      <c r="F36" s="241"/>
      <c r="G36" s="242"/>
      <c r="H36" s="240"/>
      <c r="I36" s="247"/>
      <c r="J36" s="247"/>
      <c r="K36" s="247"/>
    </row>
    <row r="37" spans="1:11" ht="16.5" customHeight="1">
      <c r="A37" s="398">
        <v>26</v>
      </c>
      <c r="B37" s="403" t="s">
        <v>26</v>
      </c>
      <c r="C37" s="488"/>
      <c r="D37" s="488"/>
      <c r="E37" s="240"/>
      <c r="F37" s="241"/>
      <c r="G37" s="242"/>
      <c r="H37" s="240"/>
      <c r="I37" s="247"/>
      <c r="J37" s="247"/>
      <c r="K37" s="247"/>
    </row>
    <row r="38" spans="1:11" ht="16.5" customHeight="1">
      <c r="A38" s="398">
        <v>27</v>
      </c>
      <c r="B38" s="403" t="s">
        <v>27</v>
      </c>
      <c r="C38" s="488"/>
      <c r="D38" s="488"/>
      <c r="E38" s="240"/>
      <c r="F38" s="241"/>
      <c r="G38" s="242"/>
      <c r="H38" s="240"/>
      <c r="I38" s="247"/>
      <c r="J38" s="247"/>
      <c r="K38" s="247"/>
    </row>
    <row r="39" spans="1:11" ht="16.5" customHeight="1">
      <c r="A39" s="398">
        <v>28</v>
      </c>
      <c r="B39" s="403" t="s">
        <v>28</v>
      </c>
      <c r="C39" s="488"/>
      <c r="D39" s="488"/>
      <c r="E39" s="240"/>
      <c r="F39" s="241"/>
      <c r="G39" s="242"/>
      <c r="H39" s="240"/>
      <c r="I39" s="247"/>
      <c r="J39" s="247"/>
      <c r="K39" s="247"/>
    </row>
    <row r="40" spans="1:11" ht="16.5" customHeight="1">
      <c r="A40" s="398">
        <v>29</v>
      </c>
      <c r="B40" s="403" t="s">
        <v>29</v>
      </c>
      <c r="C40" s="488"/>
      <c r="D40" s="488"/>
      <c r="E40" s="240"/>
      <c r="F40" s="241"/>
      <c r="G40" s="242"/>
      <c r="H40" s="240"/>
      <c r="I40" s="247"/>
      <c r="J40" s="247"/>
      <c r="K40" s="247"/>
    </row>
    <row r="41" spans="1:11" ht="16.5" customHeight="1">
      <c r="A41" s="398">
        <v>30</v>
      </c>
      <c r="B41" s="403" t="s">
        <v>30</v>
      </c>
      <c r="C41" s="488"/>
      <c r="D41" s="488"/>
      <c r="E41" s="240"/>
      <c r="F41" s="241"/>
      <c r="G41" s="242"/>
      <c r="H41" s="240"/>
      <c r="I41" s="247"/>
      <c r="J41" s="247"/>
      <c r="K41" s="247"/>
    </row>
    <row r="42" spans="1:11" ht="16.5" customHeight="1">
      <c r="A42" s="398">
        <v>31</v>
      </c>
      <c r="B42" s="403" t="s">
        <v>33</v>
      </c>
      <c r="C42" s="488"/>
      <c r="D42" s="488"/>
      <c r="E42" s="240"/>
      <c r="F42" s="241"/>
      <c r="G42" s="242"/>
      <c r="H42" s="240"/>
      <c r="I42" s="247"/>
      <c r="J42" s="247"/>
      <c r="K42" s="247"/>
    </row>
    <row r="43" spans="1:11" ht="16.5" customHeight="1">
      <c r="A43" s="398">
        <v>32</v>
      </c>
      <c r="B43" s="403" t="s">
        <v>32</v>
      </c>
      <c r="C43" s="488"/>
      <c r="D43" s="488"/>
      <c r="E43" s="240"/>
      <c r="F43" s="241"/>
      <c r="G43" s="242"/>
      <c r="H43" s="240"/>
      <c r="I43" s="247"/>
      <c r="J43" s="247"/>
      <c r="K43" s="247"/>
    </row>
    <row r="44" spans="1:11" ht="16.5" customHeight="1">
      <c r="A44" s="398">
        <v>33</v>
      </c>
      <c r="B44" s="403" t="s">
        <v>31</v>
      </c>
      <c r="C44" s="488"/>
      <c r="D44" s="488"/>
      <c r="E44" s="240"/>
      <c r="F44" s="241"/>
      <c r="G44" s="242"/>
      <c r="H44" s="240"/>
      <c r="I44" s="247"/>
      <c r="J44" s="247"/>
      <c r="K44" s="247"/>
    </row>
    <row r="45" spans="1:11" ht="16.5" customHeight="1">
      <c r="A45" s="398">
        <v>34</v>
      </c>
      <c r="B45" s="403" t="s">
        <v>235</v>
      </c>
      <c r="C45" s="488"/>
      <c r="D45" s="488"/>
      <c r="E45" s="240"/>
      <c r="F45" s="241"/>
      <c r="G45" s="242"/>
      <c r="H45" s="240"/>
      <c r="I45" s="247"/>
      <c r="J45" s="247"/>
      <c r="K45" s="247"/>
    </row>
    <row r="46" spans="1:11" ht="16.5" customHeight="1">
      <c r="A46" s="398">
        <v>35</v>
      </c>
      <c r="B46" s="403" t="s">
        <v>179</v>
      </c>
      <c r="C46" s="488"/>
      <c r="D46" s="488"/>
      <c r="E46" s="240"/>
      <c r="F46" s="241"/>
      <c r="G46" s="242"/>
      <c r="H46" s="240"/>
      <c r="I46" s="247"/>
      <c r="J46" s="247"/>
      <c r="K46" s="247"/>
    </row>
    <row r="47" spans="1:11" ht="16.5" customHeight="1">
      <c r="A47" s="398">
        <v>36</v>
      </c>
      <c r="B47" s="403" t="s">
        <v>154</v>
      </c>
      <c r="C47" s="488"/>
      <c r="D47" s="488"/>
      <c r="E47" s="240"/>
      <c r="F47" s="241"/>
      <c r="G47" s="242"/>
      <c r="H47" s="240"/>
      <c r="I47" s="247"/>
      <c r="J47" s="247"/>
      <c r="K47" s="247"/>
    </row>
    <row r="48" spans="1:11" ht="16.5" customHeight="1">
      <c r="A48" s="398">
        <v>37</v>
      </c>
      <c r="B48" s="403" t="s">
        <v>34</v>
      </c>
      <c r="C48" s="488"/>
      <c r="D48" s="488"/>
      <c r="E48" s="240"/>
      <c r="F48" s="241">
        <v>368.68</v>
      </c>
      <c r="G48" s="242">
        <v>5317.59</v>
      </c>
      <c r="H48" s="240">
        <v>5686.27</v>
      </c>
      <c r="I48" s="247"/>
      <c r="J48" s="247"/>
      <c r="K48" s="247"/>
    </row>
    <row r="49" spans="1:12" ht="16.5" customHeight="1">
      <c r="A49" s="398">
        <v>38</v>
      </c>
      <c r="B49" s="403" t="s">
        <v>35</v>
      </c>
      <c r="C49" s="488"/>
      <c r="D49" s="488"/>
      <c r="E49" s="240"/>
      <c r="F49" s="241"/>
      <c r="G49" s="242">
        <v>4589.32</v>
      </c>
      <c r="H49" s="240">
        <v>4589.32</v>
      </c>
      <c r="I49" s="247"/>
      <c r="J49" s="247"/>
      <c r="K49" s="247"/>
    </row>
    <row r="50" spans="1:12" ht="16.5" customHeight="1">
      <c r="A50" s="398">
        <v>39</v>
      </c>
      <c r="B50" s="403" t="s">
        <v>36</v>
      </c>
      <c r="C50" s="488"/>
      <c r="D50" s="488"/>
      <c r="E50" s="240"/>
      <c r="F50" s="241"/>
      <c r="G50" s="242"/>
      <c r="H50" s="240"/>
      <c r="I50" s="247"/>
      <c r="J50" s="247"/>
      <c r="K50" s="247"/>
    </row>
    <row r="51" spans="1:12" ht="16.5" customHeight="1">
      <c r="A51" s="398">
        <v>40</v>
      </c>
      <c r="B51" s="403" t="s">
        <v>37</v>
      </c>
      <c r="C51" s="488"/>
      <c r="D51" s="488"/>
      <c r="E51" s="240"/>
      <c r="F51" s="241"/>
      <c r="G51" s="242"/>
      <c r="H51" s="240"/>
      <c r="I51" s="247"/>
      <c r="J51" s="247"/>
      <c r="K51" s="247"/>
    </row>
    <row r="52" spans="1:12" ht="16.5" customHeight="1">
      <c r="A52" s="398">
        <v>41</v>
      </c>
      <c r="B52" s="403" t="s">
        <v>38</v>
      </c>
      <c r="C52" s="488"/>
      <c r="D52" s="488"/>
      <c r="E52" s="240"/>
      <c r="F52" s="241"/>
      <c r="G52" s="242"/>
      <c r="H52" s="240"/>
      <c r="I52" s="247"/>
      <c r="J52" s="247"/>
      <c r="K52" s="247"/>
    </row>
    <row r="53" spans="1:12" ht="16.5" customHeight="1">
      <c r="A53" s="398">
        <v>42</v>
      </c>
      <c r="B53" s="403" t="s">
        <v>39</v>
      </c>
      <c r="C53" s="488"/>
      <c r="D53" s="488"/>
      <c r="E53" s="240"/>
      <c r="F53" s="241"/>
      <c r="G53" s="242"/>
      <c r="H53" s="240"/>
      <c r="I53" s="247"/>
      <c r="J53" s="247"/>
      <c r="K53" s="247"/>
    </row>
    <row r="54" spans="1:12" ht="16.5" customHeight="1">
      <c r="A54" s="398">
        <v>43</v>
      </c>
      <c r="B54" s="403" t="s">
        <v>180</v>
      </c>
      <c r="C54" s="488"/>
      <c r="D54" s="488"/>
      <c r="E54" s="252"/>
      <c r="F54" s="253"/>
      <c r="G54" s="254"/>
      <c r="H54" s="252"/>
      <c r="I54" s="255"/>
      <c r="J54" s="255"/>
      <c r="K54" s="255"/>
    </row>
    <row r="55" spans="1:12" ht="16.5" customHeight="1">
      <c r="A55" s="398">
        <v>44</v>
      </c>
      <c r="B55" s="487"/>
      <c r="C55" s="405"/>
      <c r="D55" s="405"/>
      <c r="E55" s="252"/>
      <c r="F55" s="253"/>
      <c r="G55" s="254"/>
      <c r="H55" s="252"/>
      <c r="I55" s="255"/>
      <c r="J55" s="255"/>
      <c r="K55" s="255"/>
    </row>
    <row r="56" spans="1:12" ht="16.5" customHeight="1" thickBot="1">
      <c r="A56" s="399">
        <v>45</v>
      </c>
      <c r="B56" s="390"/>
      <c r="C56" s="391"/>
      <c r="D56" s="391"/>
      <c r="E56" s="256"/>
      <c r="F56" s="257"/>
      <c r="G56" s="258"/>
      <c r="H56" s="256"/>
      <c r="I56" s="259"/>
      <c r="J56" s="259"/>
      <c r="K56" s="259"/>
    </row>
    <row r="57" spans="1:12" ht="7.5" customHeight="1">
      <c r="A57" s="400"/>
      <c r="B57" s="409"/>
      <c r="C57" s="392"/>
      <c r="D57" s="392"/>
      <c r="E57" s="460"/>
      <c r="F57" s="461"/>
      <c r="G57" s="460"/>
      <c r="H57" s="460"/>
      <c r="I57" s="460"/>
      <c r="J57" s="460"/>
      <c r="K57" s="460"/>
    </row>
    <row r="58" spans="1:12" ht="20.25" customHeight="1">
      <c r="A58" s="275" t="s">
        <v>181</v>
      </c>
      <c r="B58" s="276"/>
      <c r="C58" s="277"/>
      <c r="D58" s="277"/>
      <c r="E58" s="277"/>
      <c r="F58" s="278"/>
      <c r="G58" s="410"/>
      <c r="H58" s="356">
        <f>SUM(H24:H55,H18:H22,H16:H17,H13:H14)</f>
        <v>10617.78</v>
      </c>
      <c r="I58" s="278"/>
      <c r="J58" s="278"/>
      <c r="K58" s="279"/>
      <c r="L58" s="279"/>
    </row>
    <row r="59" spans="1:12" ht="20.25" customHeight="1">
      <c r="A59" s="275"/>
      <c r="B59" s="276"/>
      <c r="C59" s="277"/>
      <c r="D59" s="277"/>
      <c r="E59" s="277"/>
      <c r="F59" s="278"/>
      <c r="G59" s="410"/>
      <c r="H59" s="278"/>
      <c r="I59" s="278"/>
      <c r="J59" s="278"/>
      <c r="K59" s="279"/>
      <c r="L59" s="279"/>
    </row>
    <row r="60" spans="1:12" ht="18.75" customHeight="1">
      <c r="A60" s="280"/>
      <c r="B60" s="411" t="s">
        <v>182</v>
      </c>
      <c r="C60" s="412"/>
      <c r="D60" s="413"/>
      <c r="E60" s="281" t="s">
        <v>249</v>
      </c>
      <c r="F60" s="414" t="s">
        <v>40</v>
      </c>
      <c r="G60" s="282" t="s">
        <v>236</v>
      </c>
      <c r="H60" s="283"/>
    </row>
    <row r="61" spans="1:12" ht="18" customHeight="1">
      <c r="A61" s="263"/>
      <c r="B61" s="265"/>
      <c r="C61" s="265"/>
      <c r="D61" s="265"/>
      <c r="E61" s="265"/>
      <c r="F61" s="265"/>
    </row>
    <row r="62" spans="1:12" ht="20.100000000000001" customHeight="1">
      <c r="A62" s="284"/>
      <c r="B62" s="284"/>
      <c r="C62" s="284"/>
      <c r="D62" s="285" t="s">
        <v>183</v>
      </c>
      <c r="E62" s="716" t="s">
        <v>184</v>
      </c>
      <c r="F62" s="716"/>
      <c r="G62" s="627" t="s">
        <v>185</v>
      </c>
      <c r="H62" s="627"/>
    </row>
    <row r="63" spans="1:12" ht="20.100000000000001" customHeight="1">
      <c r="D63" s="287" t="s">
        <v>186</v>
      </c>
      <c r="E63" s="711" t="s">
        <v>187</v>
      </c>
      <c r="F63" s="712"/>
      <c r="G63" s="713" t="s">
        <v>188</v>
      </c>
      <c r="H63" s="714"/>
    </row>
  </sheetData>
  <mergeCells count="24">
    <mergeCell ref="E8:G8"/>
    <mergeCell ref="H8:H10"/>
    <mergeCell ref="E63:F63"/>
    <mergeCell ref="G63:H63"/>
    <mergeCell ref="B22:D22"/>
    <mergeCell ref="B23:D23"/>
    <mergeCell ref="E62:F62"/>
    <mergeCell ref="G62:H62"/>
    <mergeCell ref="E3:K3"/>
    <mergeCell ref="E4:K4"/>
    <mergeCell ref="E5:K5"/>
    <mergeCell ref="B11:D11"/>
    <mergeCell ref="B12:B21"/>
    <mergeCell ref="C12:D12"/>
    <mergeCell ref="C14:D14"/>
    <mergeCell ref="I8:K8"/>
    <mergeCell ref="F9:F10"/>
    <mergeCell ref="G9:G10"/>
    <mergeCell ref="I9:I10"/>
    <mergeCell ref="J9:J10"/>
    <mergeCell ref="K9:K10"/>
    <mergeCell ref="C15:D15"/>
    <mergeCell ref="C16:D16"/>
    <mergeCell ref="B8:D10"/>
  </mergeCells>
  <phoneticPr fontId="0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>
    <tabColor rgb="FF92D050"/>
  </sheetPr>
  <dimension ref="A1:M879"/>
  <sheetViews>
    <sheetView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3.28515625" style="376" customWidth="1"/>
    <col min="264" max="264" width="10.28515625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3.28515625" style="376" customWidth="1"/>
    <col min="520" max="520" width="10.28515625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3.28515625" style="376" customWidth="1"/>
    <col min="776" max="776" width="10.28515625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3.28515625" style="376" customWidth="1"/>
    <col min="1032" max="1032" width="10.28515625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3.28515625" style="376" customWidth="1"/>
    <col min="1288" max="1288" width="10.28515625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3.28515625" style="376" customWidth="1"/>
    <col min="1544" max="1544" width="10.28515625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3.28515625" style="376" customWidth="1"/>
    <col min="1800" max="1800" width="10.28515625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3.28515625" style="376" customWidth="1"/>
    <col min="2056" max="2056" width="10.28515625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3.28515625" style="376" customWidth="1"/>
    <col min="2312" max="2312" width="10.28515625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3.28515625" style="376" customWidth="1"/>
    <col min="2568" max="2568" width="10.28515625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3.28515625" style="376" customWidth="1"/>
    <col min="2824" max="2824" width="10.28515625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3.28515625" style="376" customWidth="1"/>
    <col min="3080" max="3080" width="10.28515625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3.28515625" style="376" customWidth="1"/>
    <col min="3336" max="3336" width="10.28515625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3.28515625" style="376" customWidth="1"/>
    <col min="3592" max="3592" width="10.28515625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3.28515625" style="376" customWidth="1"/>
    <col min="3848" max="3848" width="10.28515625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3.28515625" style="376" customWidth="1"/>
    <col min="4104" max="4104" width="10.28515625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3.28515625" style="376" customWidth="1"/>
    <col min="4360" max="4360" width="10.28515625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3.28515625" style="376" customWidth="1"/>
    <col min="4616" max="4616" width="10.28515625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3.28515625" style="376" customWidth="1"/>
    <col min="4872" max="4872" width="10.28515625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3.28515625" style="376" customWidth="1"/>
    <col min="5128" max="5128" width="10.28515625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3.28515625" style="376" customWidth="1"/>
    <col min="5384" max="5384" width="10.28515625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3.28515625" style="376" customWidth="1"/>
    <col min="5640" max="5640" width="10.28515625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3.28515625" style="376" customWidth="1"/>
    <col min="5896" max="5896" width="10.28515625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3.28515625" style="376" customWidth="1"/>
    <col min="6152" max="6152" width="10.28515625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3.28515625" style="376" customWidth="1"/>
    <col min="6408" max="6408" width="10.28515625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3.28515625" style="376" customWidth="1"/>
    <col min="6664" max="6664" width="10.28515625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3.28515625" style="376" customWidth="1"/>
    <col min="6920" max="6920" width="10.28515625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3.28515625" style="376" customWidth="1"/>
    <col min="7176" max="7176" width="10.28515625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3.28515625" style="376" customWidth="1"/>
    <col min="7432" max="7432" width="10.28515625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3.28515625" style="376" customWidth="1"/>
    <col min="7688" max="7688" width="10.28515625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3.28515625" style="376" customWidth="1"/>
    <col min="7944" max="7944" width="10.28515625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3.28515625" style="376" customWidth="1"/>
    <col min="8200" max="8200" width="10.28515625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3.28515625" style="376" customWidth="1"/>
    <col min="8456" max="8456" width="10.28515625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3.28515625" style="376" customWidth="1"/>
    <col min="8712" max="8712" width="10.28515625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3.28515625" style="376" customWidth="1"/>
    <col min="8968" max="8968" width="10.28515625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3.28515625" style="376" customWidth="1"/>
    <col min="9224" max="9224" width="10.28515625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3.28515625" style="376" customWidth="1"/>
    <col min="9480" max="9480" width="10.28515625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3.28515625" style="376" customWidth="1"/>
    <col min="9736" max="9736" width="10.28515625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3.28515625" style="376" customWidth="1"/>
    <col min="9992" max="9992" width="10.28515625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3.28515625" style="376" customWidth="1"/>
    <col min="10248" max="10248" width="10.28515625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3.28515625" style="376" customWidth="1"/>
    <col min="10504" max="10504" width="10.28515625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3.28515625" style="376" customWidth="1"/>
    <col min="10760" max="10760" width="10.28515625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3.28515625" style="376" customWidth="1"/>
    <col min="11016" max="11016" width="10.28515625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3.28515625" style="376" customWidth="1"/>
    <col min="11272" max="11272" width="10.28515625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3.28515625" style="376" customWidth="1"/>
    <col min="11528" max="11528" width="10.28515625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3.28515625" style="376" customWidth="1"/>
    <col min="11784" max="11784" width="10.28515625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3.28515625" style="376" customWidth="1"/>
    <col min="12040" max="12040" width="10.28515625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3.28515625" style="376" customWidth="1"/>
    <col min="12296" max="12296" width="10.28515625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3.28515625" style="376" customWidth="1"/>
    <col min="12552" max="12552" width="10.28515625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3.28515625" style="376" customWidth="1"/>
    <col min="12808" max="12808" width="10.28515625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3.28515625" style="376" customWidth="1"/>
    <col min="13064" max="13064" width="10.28515625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3.28515625" style="376" customWidth="1"/>
    <col min="13320" max="13320" width="10.28515625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3.28515625" style="376" customWidth="1"/>
    <col min="13576" max="13576" width="10.28515625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3.28515625" style="376" customWidth="1"/>
    <col min="13832" max="13832" width="10.28515625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3.28515625" style="376" customWidth="1"/>
    <col min="14088" max="14088" width="10.28515625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3.28515625" style="376" customWidth="1"/>
    <col min="14344" max="14344" width="10.28515625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3.28515625" style="376" customWidth="1"/>
    <col min="14600" max="14600" width="10.28515625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3.28515625" style="376" customWidth="1"/>
    <col min="14856" max="14856" width="10.28515625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3.28515625" style="376" customWidth="1"/>
    <col min="15112" max="15112" width="10.28515625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3.28515625" style="376" customWidth="1"/>
    <col min="15368" max="15368" width="10.28515625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3.28515625" style="376" customWidth="1"/>
    <col min="15624" max="15624" width="10.28515625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3.28515625" style="376" customWidth="1"/>
    <col min="15880" max="15880" width="10.28515625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3.28515625" style="376" customWidth="1"/>
    <col min="16136" max="16136" width="10.28515625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474" t="s">
        <v>126</v>
      </c>
      <c r="B3" s="377" t="s">
        <v>3</v>
      </c>
      <c r="C3" s="375"/>
      <c r="D3" s="417" t="s">
        <v>93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422"/>
      <c r="B6" s="375"/>
      <c r="C6" s="379"/>
      <c r="D6" s="423"/>
      <c r="F6" s="424"/>
      <c r="G6" s="415" t="s">
        <v>4</v>
      </c>
      <c r="H6" s="482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407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427"/>
    </row>
    <row r="10" spans="1:13" ht="47.25" customHeight="1" thickBot="1">
      <c r="A10" s="402"/>
      <c r="B10" s="654"/>
      <c r="C10" s="655"/>
      <c r="D10" s="655"/>
      <c r="E10" s="262" t="s">
        <v>103</v>
      </c>
      <c r="F10" s="665"/>
      <c r="G10" s="665"/>
      <c r="H10" s="660"/>
      <c r="I10" s="670"/>
      <c r="J10" s="670"/>
      <c r="K10" s="670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/>
      <c r="F12" s="430"/>
      <c r="G12" s="431"/>
      <c r="H12" s="429"/>
      <c r="I12" s="432"/>
      <c r="J12" s="432"/>
      <c r="K12" s="432"/>
    </row>
    <row r="13" spans="1:13" ht="16.5" customHeight="1">
      <c r="A13" s="398">
        <v>2</v>
      </c>
      <c r="B13" s="635"/>
      <c r="C13" s="433" t="s">
        <v>167</v>
      </c>
      <c r="D13" s="381"/>
      <c r="E13" s="434"/>
      <c r="F13" s="435"/>
      <c r="G13" s="436"/>
      <c r="H13" s="434"/>
      <c r="I13" s="437"/>
      <c r="J13" s="437"/>
      <c r="K13" s="437"/>
    </row>
    <row r="14" spans="1:13" ht="16.5" customHeight="1">
      <c r="A14" s="398">
        <v>3</v>
      </c>
      <c r="B14" s="635"/>
      <c r="C14" s="639" t="s">
        <v>168</v>
      </c>
      <c r="D14" s="640"/>
      <c r="E14" s="438"/>
      <c r="F14" s="439"/>
      <c r="G14" s="440"/>
      <c r="H14" s="441"/>
      <c r="I14" s="442"/>
      <c r="J14" s="442"/>
      <c r="K14" s="442"/>
    </row>
    <row r="15" spans="1:13" ht="16.5" customHeight="1">
      <c r="A15" s="398">
        <v>4</v>
      </c>
      <c r="B15" s="635"/>
      <c r="C15" s="641" t="s">
        <v>13</v>
      </c>
      <c r="D15" s="642"/>
      <c r="E15" s="443"/>
      <c r="F15" s="444"/>
      <c r="G15" s="445"/>
      <c r="H15" s="443"/>
      <c r="I15" s="446"/>
      <c r="J15" s="446"/>
      <c r="K15" s="446"/>
    </row>
    <row r="16" spans="1:13" ht="30.6" customHeight="1">
      <c r="A16" s="398">
        <v>5</v>
      </c>
      <c r="B16" s="635"/>
      <c r="C16" s="643" t="s">
        <v>169</v>
      </c>
      <c r="D16" s="644"/>
      <c r="E16" s="434"/>
      <c r="F16" s="435"/>
      <c r="G16" s="436"/>
      <c r="H16" s="434"/>
      <c r="I16" s="437"/>
      <c r="J16" s="437"/>
      <c r="K16" s="437"/>
    </row>
    <row r="17" spans="1:11" ht="16.5" customHeight="1">
      <c r="A17" s="398">
        <v>6</v>
      </c>
      <c r="B17" s="635"/>
      <c r="C17" s="433" t="s">
        <v>170</v>
      </c>
      <c r="D17" s="382"/>
      <c r="E17" s="447"/>
      <c r="F17" s="448"/>
      <c r="G17" s="449"/>
      <c r="H17" s="447"/>
      <c r="I17" s="450"/>
      <c r="J17" s="450"/>
      <c r="K17" s="450"/>
    </row>
    <row r="18" spans="1:11" ht="16.5" customHeight="1">
      <c r="A18" s="398">
        <v>7</v>
      </c>
      <c r="B18" s="635"/>
      <c r="C18" s="404" t="s">
        <v>14</v>
      </c>
      <c r="D18" s="488"/>
      <c r="E18" s="443"/>
      <c r="F18" s="444"/>
      <c r="G18" s="445"/>
      <c r="H18" s="443"/>
      <c r="I18" s="446"/>
      <c r="J18" s="446"/>
      <c r="K18" s="446"/>
    </row>
    <row r="19" spans="1:11" ht="16.5" customHeight="1">
      <c r="A19" s="398">
        <v>8</v>
      </c>
      <c r="B19" s="635"/>
      <c r="C19" s="404" t="s">
        <v>15</v>
      </c>
      <c r="D19" s="488"/>
      <c r="E19" s="443"/>
      <c r="F19" s="444"/>
      <c r="G19" s="445"/>
      <c r="H19" s="443"/>
      <c r="I19" s="446"/>
      <c r="J19" s="446"/>
      <c r="K19" s="446"/>
    </row>
    <row r="20" spans="1:11" ht="16.5" customHeight="1">
      <c r="A20" s="398">
        <v>9</v>
      </c>
      <c r="B20" s="635"/>
      <c r="C20" s="404" t="s">
        <v>16</v>
      </c>
      <c r="D20" s="488"/>
      <c r="E20" s="443"/>
      <c r="F20" s="444"/>
      <c r="G20" s="445"/>
      <c r="H20" s="443"/>
      <c r="I20" s="446"/>
      <c r="J20" s="446"/>
      <c r="K20" s="446"/>
    </row>
    <row r="21" spans="1:11" ht="16.5" customHeight="1">
      <c r="A21" s="398">
        <v>10</v>
      </c>
      <c r="B21" s="636"/>
      <c r="C21" s="404" t="s">
        <v>17</v>
      </c>
      <c r="D21" s="488"/>
      <c r="E21" s="443"/>
      <c r="F21" s="444"/>
      <c r="G21" s="445"/>
      <c r="H21" s="443"/>
      <c r="I21" s="446"/>
      <c r="J21" s="446"/>
      <c r="K21" s="446"/>
    </row>
    <row r="22" spans="1:11" ht="16.5" customHeight="1">
      <c r="A22" s="398">
        <v>11</v>
      </c>
      <c r="B22" s="623" t="s">
        <v>171</v>
      </c>
      <c r="C22" s="624"/>
      <c r="D22" s="624"/>
      <c r="E22" s="452"/>
      <c r="F22" s="453"/>
      <c r="G22" s="454"/>
      <c r="H22" s="452"/>
      <c r="I22" s="455"/>
      <c r="J22" s="455"/>
      <c r="K22" s="455"/>
    </row>
    <row r="23" spans="1:11" ht="16.5" customHeight="1">
      <c r="A23" s="398">
        <v>12</v>
      </c>
      <c r="B23" s="625" t="s">
        <v>18</v>
      </c>
      <c r="C23" s="626"/>
      <c r="D23" s="626"/>
      <c r="E23" s="443">
        <v>0.61</v>
      </c>
      <c r="F23" s="443"/>
      <c r="G23" s="443"/>
      <c r="H23" s="443">
        <v>0.61</v>
      </c>
      <c r="I23" s="443"/>
      <c r="J23" s="443"/>
      <c r="K23" s="443">
        <v>0.61</v>
      </c>
    </row>
    <row r="24" spans="1:11" ht="16.5" customHeight="1">
      <c r="A24" s="398">
        <v>13</v>
      </c>
      <c r="B24" s="383"/>
      <c r="C24" s="384"/>
      <c r="D24" s="408" t="s">
        <v>172</v>
      </c>
      <c r="E24" s="434">
        <v>0.22</v>
      </c>
      <c r="F24" s="435"/>
      <c r="G24" s="436"/>
      <c r="H24" s="434">
        <v>0.22</v>
      </c>
      <c r="I24" s="457"/>
      <c r="J24" s="457"/>
      <c r="K24" s="457">
        <v>0.22</v>
      </c>
    </row>
    <row r="25" spans="1:11" ht="16.5" customHeight="1">
      <c r="A25" s="398">
        <v>14</v>
      </c>
      <c r="B25" s="385"/>
      <c r="D25" s="389" t="s">
        <v>173</v>
      </c>
      <c r="E25" s="447">
        <v>0.39</v>
      </c>
      <c r="F25" s="448"/>
      <c r="G25" s="449"/>
      <c r="H25" s="447">
        <v>0.39</v>
      </c>
      <c r="I25" s="458"/>
      <c r="J25" s="458"/>
      <c r="K25" s="458">
        <v>0.39</v>
      </c>
    </row>
    <row r="26" spans="1:11" ht="16.5" customHeight="1">
      <c r="A26" s="398">
        <v>15</v>
      </c>
      <c r="B26" s="386" t="s">
        <v>174</v>
      </c>
      <c r="C26" s="387"/>
      <c r="D26" s="387"/>
      <c r="E26" s="443">
        <v>0.41</v>
      </c>
      <c r="F26" s="444"/>
      <c r="G26" s="445"/>
      <c r="H26" s="443">
        <v>0.41</v>
      </c>
      <c r="I26" s="456"/>
      <c r="J26" s="456"/>
      <c r="K26" s="456">
        <v>0.41</v>
      </c>
    </row>
    <row r="27" spans="1:11" ht="16.5" customHeight="1">
      <c r="A27" s="398">
        <v>16</v>
      </c>
      <c r="B27" s="386" t="s">
        <v>19</v>
      </c>
      <c r="C27" s="387"/>
      <c r="D27" s="387"/>
      <c r="E27" s="443">
        <v>0.3</v>
      </c>
      <c r="F27" s="444"/>
      <c r="G27" s="445"/>
      <c r="H27" s="443">
        <v>0.3</v>
      </c>
      <c r="I27" s="456"/>
      <c r="J27" s="456"/>
      <c r="K27" s="456">
        <v>0.3</v>
      </c>
    </row>
    <row r="28" spans="1:11" ht="16.5" customHeight="1">
      <c r="A28" s="398">
        <v>17</v>
      </c>
      <c r="B28" s="403" t="s">
        <v>20</v>
      </c>
      <c r="C28" s="488"/>
      <c r="D28" s="488"/>
      <c r="E28" s="443"/>
      <c r="F28" s="444"/>
      <c r="G28" s="445"/>
      <c r="H28" s="443"/>
      <c r="I28" s="456"/>
      <c r="J28" s="456"/>
      <c r="K28" s="456"/>
    </row>
    <row r="29" spans="1:11" ht="16.5" customHeight="1">
      <c r="A29" s="398">
        <v>18</v>
      </c>
      <c r="B29" s="388" t="s">
        <v>175</v>
      </c>
      <c r="C29" s="389"/>
      <c r="D29" s="389"/>
      <c r="E29" s="443"/>
      <c r="F29" s="444"/>
      <c r="G29" s="445"/>
      <c r="H29" s="443"/>
      <c r="I29" s="456"/>
      <c r="J29" s="456"/>
      <c r="K29" s="456"/>
    </row>
    <row r="30" spans="1:11" ht="16.5" customHeight="1">
      <c r="A30" s="398">
        <v>19</v>
      </c>
      <c r="B30" s="403" t="s">
        <v>176</v>
      </c>
      <c r="C30" s="488"/>
      <c r="D30" s="488"/>
      <c r="E30" s="443"/>
      <c r="F30" s="444"/>
      <c r="G30" s="445"/>
      <c r="H30" s="443"/>
      <c r="I30" s="456"/>
      <c r="J30" s="456"/>
      <c r="K30" s="456"/>
    </row>
    <row r="31" spans="1:11" ht="16.5" customHeight="1">
      <c r="A31" s="398">
        <v>20</v>
      </c>
      <c r="B31" s="386" t="s">
        <v>21</v>
      </c>
      <c r="C31" s="387"/>
      <c r="D31" s="387"/>
      <c r="E31" s="443">
        <v>0.25</v>
      </c>
      <c r="F31" s="444"/>
      <c r="G31" s="445"/>
      <c r="H31" s="443">
        <v>0.25</v>
      </c>
      <c r="I31" s="456"/>
      <c r="J31" s="456"/>
      <c r="K31" s="456">
        <v>0.25</v>
      </c>
    </row>
    <row r="32" spans="1:11" ht="16.5" customHeight="1">
      <c r="A32" s="398">
        <v>21</v>
      </c>
      <c r="B32" s="403" t="s">
        <v>22</v>
      </c>
      <c r="C32" s="488"/>
      <c r="D32" s="488"/>
      <c r="E32" s="443"/>
      <c r="F32" s="444"/>
      <c r="G32" s="445"/>
      <c r="H32" s="443"/>
      <c r="I32" s="456"/>
      <c r="J32" s="456"/>
      <c r="K32" s="456"/>
    </row>
    <row r="33" spans="1:11" ht="16.5" customHeight="1">
      <c r="A33" s="398">
        <v>22</v>
      </c>
      <c r="B33" s="388" t="s">
        <v>177</v>
      </c>
      <c r="C33" s="389"/>
      <c r="D33" s="389"/>
      <c r="E33" s="443"/>
      <c r="F33" s="444"/>
      <c r="G33" s="445"/>
      <c r="H33" s="443"/>
      <c r="I33" s="456"/>
      <c r="J33" s="456"/>
      <c r="K33" s="456"/>
    </row>
    <row r="34" spans="1:11" ht="16.5" customHeight="1">
      <c r="A34" s="398">
        <v>23</v>
      </c>
      <c r="B34" s="403" t="s">
        <v>23</v>
      </c>
      <c r="C34" s="488"/>
      <c r="D34" s="488"/>
      <c r="E34" s="443"/>
      <c r="F34" s="444"/>
      <c r="G34" s="445"/>
      <c r="H34" s="443"/>
      <c r="I34" s="456"/>
      <c r="J34" s="456"/>
      <c r="K34" s="456"/>
    </row>
    <row r="35" spans="1:11" ht="16.5" customHeight="1">
      <c r="A35" s="398">
        <v>24</v>
      </c>
      <c r="B35" s="403" t="s">
        <v>24</v>
      </c>
      <c r="C35" s="488"/>
      <c r="D35" s="488"/>
      <c r="E35" s="443"/>
      <c r="F35" s="444"/>
      <c r="G35" s="445"/>
      <c r="H35" s="443"/>
      <c r="I35" s="456"/>
      <c r="J35" s="456"/>
      <c r="K35" s="456"/>
    </row>
    <row r="36" spans="1:11" ht="16.5" customHeight="1">
      <c r="A36" s="398">
        <v>25</v>
      </c>
      <c r="B36" s="403" t="s">
        <v>25</v>
      </c>
      <c r="C36" s="488"/>
      <c r="D36" s="488"/>
      <c r="E36" s="443"/>
      <c r="F36" s="444"/>
      <c r="G36" s="445"/>
      <c r="H36" s="443"/>
      <c r="I36" s="456"/>
      <c r="J36" s="456"/>
      <c r="K36" s="456"/>
    </row>
    <row r="37" spans="1:11" ht="16.5" customHeight="1">
      <c r="A37" s="398">
        <v>26</v>
      </c>
      <c r="B37" s="403" t="s">
        <v>26</v>
      </c>
      <c r="C37" s="488"/>
      <c r="D37" s="488"/>
      <c r="E37" s="443"/>
      <c r="F37" s="444"/>
      <c r="G37" s="445"/>
      <c r="H37" s="443"/>
      <c r="I37" s="456"/>
      <c r="J37" s="456"/>
      <c r="K37" s="456"/>
    </row>
    <row r="38" spans="1:11" ht="16.5" customHeight="1">
      <c r="A38" s="398">
        <v>27</v>
      </c>
      <c r="B38" s="403" t="s">
        <v>27</v>
      </c>
      <c r="C38" s="488"/>
      <c r="D38" s="488"/>
      <c r="E38" s="443"/>
      <c r="F38" s="444"/>
      <c r="G38" s="445"/>
      <c r="H38" s="443"/>
      <c r="I38" s="456"/>
      <c r="J38" s="456"/>
      <c r="K38" s="456"/>
    </row>
    <row r="39" spans="1:11" ht="16.5" customHeight="1">
      <c r="A39" s="398">
        <v>28</v>
      </c>
      <c r="B39" s="403" t="s">
        <v>28</v>
      </c>
      <c r="C39" s="488"/>
      <c r="D39" s="488"/>
      <c r="E39" s="443"/>
      <c r="F39" s="444"/>
      <c r="G39" s="445"/>
      <c r="H39" s="443"/>
      <c r="I39" s="456"/>
      <c r="J39" s="456"/>
      <c r="K39" s="456"/>
    </row>
    <row r="40" spans="1:11" ht="16.5" customHeight="1">
      <c r="A40" s="398">
        <v>29</v>
      </c>
      <c r="B40" s="403" t="s">
        <v>29</v>
      </c>
      <c r="C40" s="488"/>
      <c r="D40" s="488"/>
      <c r="E40" s="443"/>
      <c r="F40" s="444"/>
      <c r="G40" s="445"/>
      <c r="H40" s="443"/>
      <c r="I40" s="456"/>
      <c r="J40" s="456"/>
      <c r="K40" s="456"/>
    </row>
    <row r="41" spans="1:11" ht="16.5" customHeight="1">
      <c r="A41" s="398">
        <v>30</v>
      </c>
      <c r="B41" s="403" t="s">
        <v>30</v>
      </c>
      <c r="C41" s="488"/>
      <c r="D41" s="488"/>
      <c r="E41" s="443"/>
      <c r="F41" s="444"/>
      <c r="G41" s="445"/>
      <c r="H41" s="443"/>
      <c r="I41" s="456"/>
      <c r="J41" s="456"/>
      <c r="K41" s="456"/>
    </row>
    <row r="42" spans="1:11" ht="16.5" customHeight="1">
      <c r="A42" s="398">
        <v>31</v>
      </c>
      <c r="B42" s="403" t="s">
        <v>33</v>
      </c>
      <c r="C42" s="488"/>
      <c r="D42" s="488"/>
      <c r="E42" s="443"/>
      <c r="F42" s="444"/>
      <c r="G42" s="445"/>
      <c r="H42" s="443"/>
      <c r="I42" s="456"/>
      <c r="J42" s="456"/>
      <c r="K42" s="456"/>
    </row>
    <row r="43" spans="1:11" ht="16.5" customHeight="1">
      <c r="A43" s="398">
        <v>32</v>
      </c>
      <c r="B43" s="403" t="s">
        <v>32</v>
      </c>
      <c r="C43" s="488"/>
      <c r="D43" s="488"/>
      <c r="E43" s="443"/>
      <c r="F43" s="444"/>
      <c r="G43" s="445"/>
      <c r="H43" s="443"/>
      <c r="I43" s="456"/>
      <c r="J43" s="456"/>
      <c r="K43" s="456"/>
    </row>
    <row r="44" spans="1:11" ht="16.5" customHeight="1">
      <c r="A44" s="398">
        <v>33</v>
      </c>
      <c r="B44" s="403" t="s">
        <v>31</v>
      </c>
      <c r="C44" s="488"/>
      <c r="D44" s="488"/>
      <c r="E44" s="443"/>
      <c r="F44" s="444"/>
      <c r="G44" s="445"/>
      <c r="H44" s="443"/>
      <c r="I44" s="456"/>
      <c r="J44" s="456"/>
      <c r="K44" s="456"/>
    </row>
    <row r="45" spans="1:11" ht="16.5" customHeight="1">
      <c r="A45" s="398">
        <v>34</v>
      </c>
      <c r="B45" s="403" t="s">
        <v>178</v>
      </c>
      <c r="C45" s="488"/>
      <c r="D45" s="488"/>
      <c r="E45" s="443"/>
      <c r="F45" s="444"/>
      <c r="G45" s="445"/>
      <c r="H45" s="443"/>
      <c r="I45" s="456"/>
      <c r="J45" s="456"/>
      <c r="K45" s="456"/>
    </row>
    <row r="46" spans="1:11" ht="16.5" customHeight="1">
      <c r="A46" s="398">
        <v>35</v>
      </c>
      <c r="B46" s="403" t="s">
        <v>179</v>
      </c>
      <c r="C46" s="488"/>
      <c r="D46" s="488"/>
      <c r="E46" s="443"/>
      <c r="F46" s="444"/>
      <c r="G46" s="445"/>
      <c r="H46" s="443"/>
      <c r="I46" s="456"/>
      <c r="J46" s="456"/>
      <c r="K46" s="456"/>
    </row>
    <row r="47" spans="1:11" ht="16.5" customHeight="1">
      <c r="A47" s="398">
        <v>36</v>
      </c>
      <c r="B47" s="403" t="s">
        <v>154</v>
      </c>
      <c r="C47" s="488"/>
      <c r="D47" s="488"/>
      <c r="E47" s="443"/>
      <c r="F47" s="444"/>
      <c r="G47" s="445"/>
      <c r="H47" s="443"/>
      <c r="I47" s="456"/>
      <c r="J47" s="456"/>
      <c r="K47" s="456"/>
    </row>
    <row r="48" spans="1:11" ht="16.5" customHeight="1">
      <c r="A48" s="398">
        <v>37</v>
      </c>
      <c r="B48" s="403" t="s">
        <v>34</v>
      </c>
      <c r="C48" s="488"/>
      <c r="D48" s="488"/>
      <c r="E48" s="443"/>
      <c r="F48" s="444">
        <v>219.27</v>
      </c>
      <c r="G48" s="445">
        <v>3949.39</v>
      </c>
      <c r="H48" s="443">
        <v>4168.66</v>
      </c>
      <c r="I48" s="456"/>
      <c r="J48" s="456"/>
      <c r="K48" s="456"/>
    </row>
    <row r="49" spans="1:12" ht="16.5" customHeight="1">
      <c r="A49" s="398">
        <v>38</v>
      </c>
      <c r="B49" s="403" t="s">
        <v>35</v>
      </c>
      <c r="C49" s="488"/>
      <c r="D49" s="488"/>
      <c r="E49" s="443"/>
      <c r="F49" s="444"/>
      <c r="G49" s="445"/>
      <c r="H49" s="443"/>
      <c r="I49" s="456"/>
      <c r="J49" s="456"/>
      <c r="K49" s="456"/>
    </row>
    <row r="50" spans="1:12" ht="16.5" customHeight="1">
      <c r="A50" s="398">
        <v>39</v>
      </c>
      <c r="B50" s="403" t="s">
        <v>36</v>
      </c>
      <c r="C50" s="488"/>
      <c r="D50" s="488"/>
      <c r="E50" s="443"/>
      <c r="F50" s="444"/>
      <c r="G50" s="445"/>
      <c r="H50" s="443"/>
      <c r="I50" s="456"/>
      <c r="J50" s="456"/>
      <c r="K50" s="456"/>
    </row>
    <row r="51" spans="1:12" ht="16.5" customHeight="1">
      <c r="A51" s="398">
        <v>40</v>
      </c>
      <c r="B51" s="403" t="s">
        <v>37</v>
      </c>
      <c r="C51" s="488"/>
      <c r="D51" s="488"/>
      <c r="E51" s="443"/>
      <c r="F51" s="444"/>
      <c r="G51" s="445"/>
      <c r="H51" s="443"/>
      <c r="I51" s="456"/>
      <c r="J51" s="456"/>
      <c r="K51" s="456"/>
    </row>
    <row r="52" spans="1:12" ht="16.5" customHeight="1">
      <c r="A52" s="398">
        <v>41</v>
      </c>
      <c r="B52" s="403" t="s">
        <v>38</v>
      </c>
      <c r="C52" s="488"/>
      <c r="D52" s="488"/>
      <c r="E52" s="443"/>
      <c r="F52" s="444"/>
      <c r="G52" s="445"/>
      <c r="H52" s="443"/>
      <c r="I52" s="456"/>
      <c r="J52" s="456"/>
      <c r="K52" s="456"/>
    </row>
    <row r="53" spans="1:12" ht="16.5" customHeight="1">
      <c r="A53" s="398">
        <v>42</v>
      </c>
      <c r="B53" s="403" t="s">
        <v>39</v>
      </c>
      <c r="C53" s="488"/>
      <c r="D53" s="488"/>
      <c r="E53" s="443"/>
      <c r="F53" s="444"/>
      <c r="G53" s="445"/>
      <c r="H53" s="443"/>
      <c r="I53" s="456"/>
      <c r="J53" s="456"/>
      <c r="K53" s="456"/>
    </row>
    <row r="54" spans="1:12" ht="16.5" customHeight="1">
      <c r="A54" s="398">
        <v>43</v>
      </c>
      <c r="B54" s="403" t="s">
        <v>180</v>
      </c>
      <c r="C54" s="488"/>
      <c r="D54" s="488"/>
      <c r="E54" s="443"/>
      <c r="F54" s="444"/>
      <c r="G54" s="445"/>
      <c r="H54" s="443"/>
      <c r="I54" s="456"/>
      <c r="J54" s="456"/>
      <c r="K54" s="456"/>
    </row>
    <row r="55" spans="1:12" ht="16.5" customHeight="1">
      <c r="A55" s="398">
        <v>44</v>
      </c>
      <c r="B55" s="585" t="s">
        <v>212</v>
      </c>
      <c r="C55" s="405"/>
      <c r="D55" s="405"/>
      <c r="E55" s="443"/>
      <c r="F55" s="444"/>
      <c r="G55" s="445"/>
      <c r="H55" s="443"/>
      <c r="I55" s="456"/>
      <c r="J55" s="456"/>
      <c r="K55" s="456"/>
    </row>
    <row r="56" spans="1:12" ht="16.5" customHeight="1" thickBot="1">
      <c r="A56" s="399">
        <v>45</v>
      </c>
      <c r="B56" s="390"/>
      <c r="C56" s="391"/>
      <c r="D56" s="391"/>
      <c r="E56" s="476"/>
      <c r="F56" s="477"/>
      <c r="G56" s="478"/>
      <c r="H56" s="476"/>
      <c r="I56" s="479"/>
      <c r="J56" s="479"/>
      <c r="K56" s="479"/>
    </row>
    <row r="57" spans="1:12" ht="7.5" customHeight="1">
      <c r="A57" s="400"/>
      <c r="B57" s="409"/>
      <c r="C57" s="392"/>
      <c r="D57" s="392"/>
      <c r="E57" s="583"/>
      <c r="F57" s="583"/>
      <c r="G57" s="583"/>
      <c r="H57" s="583"/>
      <c r="I57" s="583"/>
      <c r="J57" s="583"/>
      <c r="K57" s="583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4170.2299999999996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 t="s">
        <v>250</v>
      </c>
      <c r="F60" s="414" t="s">
        <v>40</v>
      </c>
      <c r="G60" s="491" t="s">
        <v>264</v>
      </c>
      <c r="H60" s="469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30" t="s">
        <v>188</v>
      </c>
      <c r="H63" s="631"/>
    </row>
    <row r="64" spans="1:12" ht="20.100000000000001" customHeight="1"/>
    <row r="65" s="376" customFormat="1" ht="20.100000000000001" customHeight="1"/>
    <row r="66" s="376" customFormat="1" ht="20.100000000000001" customHeight="1"/>
    <row r="67" s="376" customFormat="1" ht="20.100000000000001" customHeight="1"/>
    <row r="68" s="376" customFormat="1" ht="20.100000000000001" customHeight="1"/>
    <row r="69" s="376" customFormat="1" ht="20.100000000000001" customHeight="1"/>
    <row r="70" s="376" customFormat="1" ht="20.100000000000001" customHeight="1"/>
    <row r="71" s="376" customFormat="1" ht="20.100000000000001" customHeight="1"/>
    <row r="72" s="376" customFormat="1" ht="20.100000000000001" customHeight="1"/>
    <row r="73" s="376" customFormat="1" ht="20.100000000000001" customHeight="1"/>
    <row r="74" s="376" customFormat="1" ht="20.100000000000001" customHeight="1"/>
    <row r="75" s="376" customFormat="1" ht="20.100000000000001" customHeight="1"/>
    <row r="76" s="376" customFormat="1" ht="20.100000000000001" customHeight="1"/>
    <row r="77" s="376" customFormat="1" ht="20.100000000000001" customHeight="1"/>
    <row r="78" s="376" customFormat="1" ht="20.100000000000001" customHeight="1"/>
    <row r="79" s="376" customFormat="1" ht="20.100000000000001" customHeight="1"/>
    <row r="80" s="376" customFormat="1" ht="20.100000000000001" customHeight="1"/>
    <row r="81" s="376" customFormat="1" ht="20.100000000000001" customHeight="1"/>
    <row r="82" s="376" customFormat="1" ht="20.100000000000001" customHeight="1"/>
    <row r="83" s="376" customFormat="1" ht="20.100000000000001" customHeight="1"/>
    <row r="84" s="376" customFormat="1" ht="20.100000000000001" customHeight="1"/>
    <row r="85" s="376" customFormat="1" ht="20.100000000000001" customHeight="1"/>
    <row r="86" s="376" customFormat="1" ht="20.100000000000001" customHeight="1"/>
    <row r="87" s="376" customFormat="1" ht="20.100000000000001" customHeight="1"/>
    <row r="88" s="376" customFormat="1" ht="20.100000000000001" customHeight="1"/>
    <row r="89" s="376" customFormat="1" ht="20.100000000000001" customHeight="1"/>
    <row r="90" s="376" customFormat="1" ht="20.100000000000001" customHeight="1"/>
    <row r="91" s="376" customFormat="1" ht="20.100000000000001" customHeight="1"/>
    <row r="92" s="376" customFormat="1" ht="20.100000000000001" customHeight="1"/>
    <row r="93" s="376" customFormat="1" ht="20.100000000000001" customHeight="1"/>
    <row r="94" s="376" customFormat="1" ht="20.100000000000001" customHeight="1"/>
    <row r="95" s="376" customFormat="1" ht="20.100000000000001" customHeight="1"/>
    <row r="96" s="376" customFormat="1" ht="20.100000000000001" customHeight="1"/>
    <row r="97" s="376" customFormat="1" ht="20.100000000000001" customHeight="1"/>
    <row r="98" s="376" customFormat="1" ht="20.100000000000001" customHeight="1"/>
    <row r="99" s="376" customFormat="1" ht="20.100000000000001" customHeight="1"/>
    <row r="100" s="376" customFormat="1" ht="20.100000000000001" customHeight="1"/>
    <row r="101" s="376" customFormat="1" ht="20.100000000000001" customHeight="1"/>
    <row r="102" s="376" customFormat="1" ht="20.100000000000001" customHeight="1"/>
    <row r="103" s="376" customFormat="1" ht="20.100000000000001" customHeight="1"/>
    <row r="104" s="376" customFormat="1" ht="20.100000000000001" customHeight="1"/>
    <row r="105" s="376" customFormat="1" ht="20.100000000000001" customHeight="1"/>
    <row r="106" s="376" customFormat="1" ht="20.100000000000001" customHeight="1"/>
    <row r="107" s="376" customFormat="1" ht="20.100000000000001" customHeight="1"/>
    <row r="108" s="376" customFormat="1" ht="20.100000000000001" customHeight="1"/>
    <row r="109" s="376" customFormat="1" ht="20.100000000000001" customHeight="1"/>
    <row r="110" s="376" customFormat="1" ht="20.100000000000001" customHeight="1"/>
    <row r="111" s="376" customFormat="1" ht="20.100000000000001" customHeight="1"/>
    <row r="112" s="376" customFormat="1" ht="20.100000000000001" customHeight="1"/>
    <row r="113" s="376" customFormat="1" ht="20.100000000000001" customHeight="1"/>
    <row r="114" s="376" customFormat="1" ht="20.100000000000001" customHeight="1"/>
    <row r="115" s="376" customFormat="1" ht="20.100000000000001" customHeight="1"/>
    <row r="116" s="376" customFormat="1" ht="20.100000000000001" customHeight="1"/>
    <row r="117" s="376" customFormat="1" ht="20.100000000000001" customHeight="1"/>
    <row r="118" s="376" customFormat="1" ht="20.100000000000001" customHeight="1"/>
    <row r="119" s="376" customFormat="1" ht="20.100000000000001" customHeight="1"/>
    <row r="120" s="376" customFormat="1" ht="20.100000000000001" customHeight="1"/>
    <row r="121" s="376" customFormat="1" ht="20.100000000000001" customHeight="1"/>
    <row r="122" s="376" customFormat="1" ht="20.100000000000001" customHeight="1"/>
    <row r="123" s="376" customFormat="1" ht="20.100000000000001" customHeight="1"/>
    <row r="124" s="376" customFormat="1" ht="20.100000000000001" customHeight="1"/>
    <row r="125" s="376" customFormat="1" ht="20.100000000000001" customHeight="1"/>
    <row r="126" s="376" customFormat="1" ht="20.100000000000001" customHeight="1"/>
    <row r="127" s="376" customFormat="1" ht="20.100000000000001" customHeight="1"/>
    <row r="128" s="376" customFormat="1" ht="20.100000000000001" customHeight="1"/>
    <row r="129" s="376" customFormat="1" ht="20.100000000000001" customHeight="1"/>
    <row r="130" s="376" customFormat="1" ht="20.100000000000001" customHeight="1"/>
    <row r="131" s="376" customFormat="1" ht="20.100000000000001" customHeight="1"/>
    <row r="132" s="376" customFormat="1" ht="20.100000000000001" customHeight="1"/>
    <row r="133" s="376" customFormat="1" ht="20.100000000000001" customHeight="1"/>
    <row r="134" s="376" customFormat="1" ht="20.100000000000001" customHeight="1"/>
    <row r="135" s="376" customFormat="1" ht="20.100000000000001" customHeight="1"/>
    <row r="136" s="376" customFormat="1" ht="20.100000000000001" customHeight="1"/>
    <row r="137" s="376" customFormat="1" ht="20.100000000000001" customHeight="1"/>
    <row r="138" s="376" customFormat="1" ht="20.100000000000001" customHeight="1"/>
    <row r="139" s="376" customFormat="1" ht="20.100000000000001" customHeight="1"/>
    <row r="140" s="376" customFormat="1" ht="20.100000000000001" customHeight="1"/>
    <row r="141" s="376" customFormat="1" ht="20.100000000000001" customHeight="1"/>
    <row r="142" s="376" customFormat="1" ht="20.100000000000001" customHeight="1"/>
    <row r="143" s="376" customFormat="1" ht="20.100000000000001" customHeight="1"/>
    <row r="144" s="376" customFormat="1" ht="20.100000000000001" customHeight="1"/>
    <row r="145" s="376" customFormat="1" ht="20.100000000000001" customHeight="1"/>
    <row r="146" s="376" customFormat="1" ht="20.100000000000001" customHeight="1"/>
    <row r="147" s="376" customFormat="1" ht="20.100000000000001" customHeight="1"/>
    <row r="148" s="376" customFormat="1" ht="20.100000000000001" customHeight="1"/>
    <row r="149" s="376" customFormat="1" ht="20.100000000000001" customHeight="1"/>
    <row r="150" s="376" customFormat="1" ht="20.100000000000001" customHeight="1"/>
    <row r="151" s="376" customFormat="1" ht="20.100000000000001" customHeight="1"/>
    <row r="152" s="376" customFormat="1" ht="20.100000000000001" customHeight="1"/>
    <row r="153" s="376" customFormat="1" ht="20.100000000000001" customHeight="1"/>
    <row r="154" s="376" customFormat="1" ht="20.100000000000001" customHeight="1"/>
    <row r="155" s="376" customFormat="1" ht="20.100000000000001" customHeight="1"/>
    <row r="156" s="376" customFormat="1" ht="20.100000000000001" customHeight="1"/>
    <row r="157" s="376" customFormat="1" ht="20.100000000000001" customHeight="1"/>
    <row r="158" s="376" customFormat="1" ht="20.100000000000001" customHeight="1"/>
    <row r="159" s="376" customFormat="1" ht="20.100000000000001" customHeight="1"/>
    <row r="160" s="376" customFormat="1" ht="20.100000000000001" customHeight="1"/>
    <row r="161" s="376" customFormat="1" ht="20.100000000000001" customHeight="1"/>
    <row r="162" s="376" customFormat="1" ht="20.100000000000001" customHeight="1"/>
    <row r="163" s="376" customFormat="1" ht="20.100000000000001" customHeight="1"/>
    <row r="164" s="376" customFormat="1" ht="20.100000000000001" customHeight="1"/>
    <row r="165" s="376" customFormat="1" ht="20.100000000000001" customHeight="1"/>
    <row r="166" s="376" customFormat="1" ht="20.100000000000001" customHeight="1"/>
    <row r="167" s="376" customFormat="1" ht="20.100000000000001" customHeight="1"/>
    <row r="168" s="376" customFormat="1" ht="20.100000000000001" customHeight="1"/>
    <row r="169" s="376" customFormat="1" ht="20.100000000000001" customHeight="1"/>
    <row r="170" s="376" customFormat="1" ht="20.100000000000001" customHeight="1"/>
    <row r="171" s="376" customFormat="1" ht="20.100000000000001" customHeight="1"/>
    <row r="172" s="376" customFormat="1" ht="20.100000000000001" customHeight="1"/>
    <row r="173" s="376" customFormat="1" ht="20.100000000000001" customHeight="1"/>
    <row r="174" s="376" customFormat="1" ht="20.100000000000001" customHeight="1"/>
    <row r="175" s="376" customFormat="1" ht="20.100000000000001" customHeight="1"/>
    <row r="176" s="376" customFormat="1" ht="20.100000000000001" customHeight="1"/>
    <row r="177" s="376" customFormat="1" ht="20.100000000000001" customHeight="1"/>
    <row r="178" s="376" customFormat="1" ht="20.100000000000001" customHeight="1"/>
    <row r="179" s="376" customFormat="1" ht="20.100000000000001" customHeight="1"/>
    <row r="180" s="376" customFormat="1" ht="20.100000000000001" customHeight="1"/>
    <row r="181" s="376" customFormat="1" ht="20.100000000000001" customHeight="1"/>
    <row r="182" s="376" customFormat="1" ht="20.100000000000001" customHeight="1"/>
    <row r="183" s="376" customFormat="1" ht="20.100000000000001" customHeight="1"/>
    <row r="184" s="376" customFormat="1" ht="20.100000000000001" customHeight="1"/>
    <row r="185" s="376" customFormat="1" ht="20.100000000000001" customHeight="1"/>
    <row r="186" s="376" customFormat="1" ht="20.100000000000001" customHeight="1"/>
    <row r="187" s="376" customFormat="1" ht="20.100000000000001" customHeight="1"/>
    <row r="188" s="376" customFormat="1" ht="20.100000000000001" customHeight="1"/>
    <row r="189" s="376" customFormat="1" ht="20.100000000000001" customHeight="1"/>
    <row r="190" s="376" customFormat="1" ht="20.100000000000001" customHeight="1"/>
    <row r="191" s="376" customFormat="1" ht="20.100000000000001" customHeight="1"/>
    <row r="192" s="376" customFormat="1" ht="20.100000000000001" customHeight="1"/>
    <row r="193" s="376" customFormat="1" ht="20.100000000000001" customHeight="1"/>
    <row r="194" s="376" customFormat="1" ht="20.100000000000001" customHeight="1"/>
    <row r="195" s="376" customFormat="1" ht="20.100000000000001" customHeight="1"/>
    <row r="196" s="376" customFormat="1" ht="20.100000000000001" customHeight="1"/>
    <row r="197" s="376" customFormat="1" ht="20.100000000000001" customHeight="1"/>
    <row r="198" s="376" customFormat="1" ht="20.100000000000001" customHeight="1"/>
    <row r="199" s="376" customFormat="1" ht="20.100000000000001" customHeight="1"/>
    <row r="200" s="376" customFormat="1" ht="20.100000000000001" customHeight="1"/>
    <row r="201" s="376" customFormat="1" ht="20.100000000000001" customHeight="1"/>
    <row r="202" s="376" customFormat="1" ht="20.100000000000001" customHeight="1"/>
    <row r="203" s="376" customFormat="1" ht="20.100000000000001" customHeight="1"/>
    <row r="204" s="376" customFormat="1" ht="20.100000000000001" customHeight="1"/>
    <row r="205" s="376" customFormat="1" ht="20.100000000000001" customHeight="1"/>
    <row r="206" s="376" customFormat="1" ht="20.100000000000001" customHeight="1"/>
    <row r="207" s="376" customFormat="1" ht="20.100000000000001" customHeight="1"/>
    <row r="208" s="376" customFormat="1" ht="20.100000000000001" customHeight="1"/>
    <row r="209" s="376" customFormat="1" ht="20.100000000000001" customHeight="1"/>
    <row r="210" s="376" customFormat="1" ht="20.100000000000001" customHeight="1"/>
    <row r="211" s="376" customFormat="1" ht="20.100000000000001" customHeight="1"/>
    <row r="212" s="376" customFormat="1" ht="20.100000000000001" customHeight="1"/>
    <row r="213" s="376" customFormat="1" ht="20.100000000000001" customHeight="1"/>
    <row r="214" s="376" customFormat="1" ht="20.100000000000001" customHeight="1"/>
    <row r="215" s="376" customFormat="1" ht="20.100000000000001" customHeight="1"/>
    <row r="216" s="376" customFormat="1" ht="20.100000000000001" customHeight="1"/>
    <row r="217" s="376" customFormat="1" ht="20.100000000000001" customHeight="1"/>
    <row r="218" s="376" customFormat="1" ht="20.100000000000001" customHeight="1"/>
    <row r="219" s="376" customFormat="1" ht="20.100000000000001" customHeight="1"/>
    <row r="220" s="376" customFormat="1" ht="20.100000000000001" customHeight="1"/>
    <row r="221" s="376" customFormat="1" ht="20.100000000000001" customHeight="1"/>
    <row r="222" s="376" customFormat="1" ht="20.100000000000001" customHeight="1"/>
    <row r="223" s="376" customFormat="1" ht="20.100000000000001" customHeight="1"/>
    <row r="224" s="376" customFormat="1" ht="20.100000000000001" customHeight="1"/>
    <row r="225" s="376" customFormat="1" ht="20.100000000000001" customHeight="1"/>
    <row r="226" s="376" customFormat="1" ht="20.100000000000001" customHeight="1"/>
    <row r="227" s="376" customFormat="1" ht="20.100000000000001" customHeight="1"/>
    <row r="228" s="376" customFormat="1" ht="20.100000000000001" customHeight="1"/>
    <row r="229" s="376" customFormat="1" ht="20.100000000000001" customHeight="1"/>
    <row r="230" s="376" customFormat="1" ht="20.100000000000001" customHeight="1"/>
    <row r="231" s="376" customFormat="1" ht="20.100000000000001" customHeight="1"/>
    <row r="232" s="376" customFormat="1" ht="20.100000000000001" customHeight="1"/>
    <row r="233" s="376" customFormat="1" ht="20.100000000000001" customHeight="1"/>
    <row r="234" s="376" customFormat="1" ht="20.100000000000001" customHeight="1"/>
    <row r="235" s="376" customFormat="1" ht="20.100000000000001" customHeight="1"/>
    <row r="236" s="376" customFormat="1" ht="20.100000000000001" customHeight="1"/>
    <row r="237" s="376" customFormat="1" ht="20.100000000000001" customHeight="1"/>
    <row r="238" s="376" customFormat="1" ht="20.100000000000001" customHeight="1"/>
    <row r="239" s="376" customFormat="1" ht="20.100000000000001" customHeight="1"/>
    <row r="240" s="376" customFormat="1" ht="20.100000000000001" customHeight="1"/>
    <row r="241" s="376" customFormat="1" ht="20.100000000000001" customHeight="1"/>
    <row r="242" s="376" customFormat="1" ht="20.100000000000001" customHeight="1"/>
    <row r="243" s="376" customFormat="1" ht="20.100000000000001" customHeight="1"/>
    <row r="244" s="376" customFormat="1" ht="20.100000000000001" customHeight="1"/>
    <row r="245" s="376" customFormat="1" ht="20.100000000000001" customHeight="1"/>
    <row r="246" s="376" customFormat="1" ht="20.100000000000001" customHeight="1"/>
    <row r="247" s="376" customFormat="1" ht="20.100000000000001" customHeight="1"/>
    <row r="248" s="376" customFormat="1" ht="20.100000000000001" customHeight="1"/>
    <row r="249" s="376" customFormat="1" ht="20.100000000000001" customHeight="1"/>
    <row r="250" s="376" customFormat="1" ht="20.100000000000001" customHeight="1"/>
    <row r="251" s="376" customFormat="1" ht="20.100000000000001" customHeight="1"/>
    <row r="252" s="376" customFormat="1" ht="20.100000000000001" customHeight="1"/>
    <row r="253" s="376" customFormat="1" ht="20.100000000000001" customHeight="1"/>
    <row r="254" s="376" customFormat="1" ht="20.100000000000001" customHeight="1"/>
    <row r="255" s="376" customFormat="1" ht="20.100000000000001" customHeight="1"/>
    <row r="256" s="376" customFormat="1" ht="20.100000000000001" customHeight="1"/>
    <row r="257" s="376" customFormat="1" ht="20.100000000000001" customHeight="1"/>
    <row r="258" s="376" customFormat="1" ht="20.100000000000001" customHeight="1"/>
    <row r="259" s="376" customFormat="1" ht="20.100000000000001" customHeight="1"/>
    <row r="260" s="376" customFormat="1" ht="20.100000000000001" customHeight="1"/>
    <row r="261" s="376" customFormat="1" ht="20.100000000000001" customHeight="1"/>
    <row r="262" s="376" customFormat="1" ht="20.100000000000001" customHeight="1"/>
    <row r="263" s="376" customFormat="1" ht="20.100000000000001" customHeight="1"/>
    <row r="264" s="376" customFormat="1" ht="20.100000000000001" customHeight="1"/>
    <row r="265" s="376" customFormat="1" ht="20.100000000000001" customHeight="1"/>
    <row r="266" s="376" customFormat="1" ht="20.100000000000001" customHeight="1"/>
    <row r="267" s="376" customFormat="1" ht="20.100000000000001" customHeight="1"/>
    <row r="268" s="376" customFormat="1" ht="20.100000000000001" customHeight="1"/>
    <row r="269" s="376" customFormat="1" ht="20.100000000000001" customHeight="1"/>
    <row r="270" s="376" customFormat="1" ht="20.100000000000001" customHeight="1"/>
    <row r="271" s="376" customFormat="1" ht="20.100000000000001" customHeight="1"/>
    <row r="272" s="376" customFormat="1" ht="20.100000000000001" customHeight="1"/>
    <row r="273" s="376" customFormat="1" ht="20.100000000000001" customHeight="1"/>
    <row r="274" s="376" customFormat="1" ht="20.100000000000001" customHeight="1"/>
    <row r="275" s="376" customFormat="1" ht="20.100000000000001" customHeight="1"/>
    <row r="276" s="376" customFormat="1" ht="20.100000000000001" customHeight="1"/>
    <row r="277" s="376" customFormat="1" ht="20.100000000000001" customHeight="1"/>
    <row r="278" s="376" customFormat="1" ht="20.100000000000001" customHeight="1"/>
    <row r="279" s="376" customFormat="1" ht="20.100000000000001" customHeight="1"/>
    <row r="280" s="376" customFormat="1" ht="20.100000000000001" customHeight="1"/>
    <row r="281" s="376" customFormat="1" ht="20.100000000000001" customHeight="1"/>
    <row r="282" s="376" customFormat="1" ht="20.100000000000001" customHeight="1"/>
    <row r="283" s="376" customFormat="1" ht="20.100000000000001" customHeight="1"/>
    <row r="284" s="376" customFormat="1" ht="20.100000000000001" customHeight="1"/>
    <row r="285" s="376" customFormat="1" ht="20.100000000000001" customHeight="1"/>
    <row r="286" s="376" customFormat="1" ht="20.100000000000001" customHeight="1"/>
    <row r="287" s="376" customFormat="1" ht="20.100000000000001" customHeight="1"/>
    <row r="288" s="376" customFormat="1" ht="20.100000000000001" customHeight="1"/>
    <row r="289" s="376" customFormat="1" ht="20.100000000000001" customHeight="1"/>
    <row r="290" s="376" customFormat="1" ht="20.100000000000001" customHeight="1"/>
    <row r="291" s="376" customFormat="1" ht="20.100000000000001" customHeight="1"/>
    <row r="292" s="376" customFormat="1" ht="20.100000000000001" customHeight="1"/>
    <row r="293" s="376" customFormat="1" ht="20.100000000000001" customHeight="1"/>
    <row r="294" s="376" customFormat="1" ht="20.100000000000001" customHeight="1"/>
    <row r="295" s="376" customFormat="1" ht="20.100000000000001" customHeight="1"/>
    <row r="296" s="376" customFormat="1" ht="20.100000000000001" customHeight="1"/>
    <row r="297" s="376" customFormat="1" ht="20.100000000000001" customHeight="1"/>
    <row r="298" s="376" customFormat="1" ht="20.100000000000001" customHeight="1"/>
    <row r="299" s="376" customFormat="1" ht="20.100000000000001" customHeight="1"/>
    <row r="300" s="376" customFormat="1" ht="20.100000000000001" customHeight="1"/>
    <row r="301" s="376" customFormat="1" ht="20.100000000000001" customHeight="1"/>
    <row r="302" s="376" customFormat="1" ht="20.100000000000001" customHeight="1"/>
    <row r="303" s="376" customFormat="1" ht="20.100000000000001" customHeight="1"/>
    <row r="304" s="376" customFormat="1" ht="20.100000000000001" customHeight="1"/>
    <row r="305" s="376" customFormat="1" ht="20.100000000000001" customHeight="1"/>
    <row r="306" s="376" customFormat="1" ht="20.100000000000001" customHeight="1"/>
    <row r="307" s="376" customFormat="1" ht="20.100000000000001" customHeight="1"/>
    <row r="308" s="376" customFormat="1" ht="20.100000000000001" customHeight="1"/>
    <row r="309" s="376" customFormat="1" ht="20.100000000000001" customHeight="1"/>
    <row r="310" s="376" customFormat="1" ht="20.100000000000001" customHeight="1"/>
    <row r="311" s="376" customFormat="1" ht="20.100000000000001" customHeight="1"/>
    <row r="312" s="376" customFormat="1" ht="20.100000000000001" customHeight="1"/>
    <row r="313" s="376" customFormat="1" ht="20.100000000000001" customHeight="1"/>
    <row r="314" s="376" customFormat="1" ht="20.100000000000001" customHeight="1"/>
    <row r="315" s="376" customFormat="1" ht="20.100000000000001" customHeight="1"/>
    <row r="316" s="376" customFormat="1" ht="20.100000000000001" customHeight="1"/>
    <row r="317" s="376" customFormat="1" ht="20.100000000000001" customHeight="1"/>
    <row r="318" s="376" customFormat="1" ht="20.100000000000001" customHeight="1"/>
    <row r="319" s="376" customFormat="1" ht="20.100000000000001" customHeight="1"/>
    <row r="320" s="376" customFormat="1" ht="20.100000000000001" customHeight="1"/>
    <row r="321" s="376" customFormat="1" ht="20.100000000000001" customHeight="1"/>
    <row r="322" s="376" customFormat="1" ht="20.100000000000001" customHeight="1"/>
    <row r="323" s="376" customFormat="1" ht="20.100000000000001" customHeight="1"/>
    <row r="324" s="376" customFormat="1" ht="20.100000000000001" customHeight="1"/>
    <row r="325" s="376" customFormat="1" ht="20.100000000000001" customHeight="1"/>
    <row r="326" s="376" customFormat="1" ht="20.100000000000001" customHeight="1"/>
    <row r="327" s="376" customFormat="1" ht="20.100000000000001" customHeight="1"/>
    <row r="328" s="376" customFormat="1" ht="20.100000000000001" customHeight="1"/>
    <row r="329" s="376" customFormat="1" ht="20.100000000000001" customHeight="1"/>
    <row r="330" s="376" customFormat="1" ht="20.100000000000001" customHeight="1"/>
    <row r="331" s="376" customFormat="1" ht="20.100000000000001" customHeight="1"/>
    <row r="332" s="376" customFormat="1" ht="20.100000000000001" customHeight="1"/>
    <row r="333" s="376" customFormat="1" ht="20.100000000000001" customHeight="1"/>
    <row r="334" s="376" customFormat="1" ht="20.100000000000001" customHeight="1"/>
    <row r="335" s="376" customFormat="1" ht="20.100000000000001" customHeight="1"/>
    <row r="336" s="376" customFormat="1" ht="20.100000000000001" customHeight="1"/>
    <row r="337" s="376" customFormat="1" ht="20.100000000000001" customHeight="1"/>
    <row r="338" s="376" customFormat="1" ht="20.100000000000001" customHeight="1"/>
    <row r="339" s="376" customFormat="1" ht="20.100000000000001" customHeight="1"/>
    <row r="340" s="376" customFormat="1" ht="20.100000000000001" customHeight="1"/>
    <row r="341" s="376" customFormat="1" ht="20.100000000000001" customHeight="1"/>
    <row r="342" s="376" customFormat="1" ht="20.100000000000001" customHeight="1"/>
    <row r="343" s="376" customFormat="1" ht="20.100000000000001" customHeight="1"/>
    <row r="344" s="376" customFormat="1" ht="20.100000000000001" customHeight="1"/>
    <row r="345" s="376" customFormat="1" ht="20.100000000000001" customHeight="1"/>
    <row r="346" s="376" customFormat="1" ht="20.100000000000001" customHeight="1"/>
    <row r="347" s="376" customFormat="1" ht="20.100000000000001" customHeight="1"/>
    <row r="348" s="376" customFormat="1" ht="20.100000000000001" customHeight="1"/>
    <row r="349" s="376" customFormat="1" ht="20.100000000000001" customHeight="1"/>
    <row r="350" s="376" customFormat="1" ht="20.100000000000001" customHeight="1"/>
    <row r="351" s="376" customFormat="1" ht="20.100000000000001" customHeight="1"/>
    <row r="352" s="376" customFormat="1" ht="20.100000000000001" customHeight="1"/>
    <row r="353" s="376" customFormat="1" ht="20.100000000000001" customHeight="1"/>
    <row r="354" s="376" customFormat="1" ht="20.100000000000001" customHeight="1"/>
    <row r="355" s="376" customFormat="1" ht="20.100000000000001" customHeight="1"/>
    <row r="356" s="376" customFormat="1" ht="20.100000000000001" customHeight="1"/>
    <row r="357" s="376" customFormat="1" ht="20.100000000000001" customHeight="1"/>
    <row r="358" s="376" customFormat="1" ht="20.100000000000001" customHeight="1"/>
    <row r="359" s="376" customFormat="1" ht="20.100000000000001" customHeight="1"/>
    <row r="360" s="376" customFormat="1" ht="20.100000000000001" customHeight="1"/>
    <row r="361" s="376" customFormat="1" ht="20.100000000000001" customHeight="1"/>
    <row r="362" s="376" customFormat="1" ht="20.100000000000001" customHeight="1"/>
    <row r="363" s="376" customFormat="1" ht="20.100000000000001" customHeight="1"/>
    <row r="364" s="376" customFormat="1" ht="20.100000000000001" customHeight="1"/>
    <row r="365" s="376" customFormat="1" ht="20.100000000000001" customHeight="1"/>
    <row r="366" s="376" customFormat="1" ht="20.100000000000001" customHeight="1"/>
    <row r="367" s="376" customFormat="1" ht="20.100000000000001" customHeight="1"/>
    <row r="368" s="376" customFormat="1" ht="20.100000000000001" customHeight="1"/>
    <row r="369" s="376" customFormat="1" ht="20.100000000000001" customHeight="1"/>
    <row r="370" s="376" customFormat="1" ht="20.100000000000001" customHeight="1"/>
    <row r="371" s="376" customFormat="1" ht="20.100000000000001" customHeight="1"/>
    <row r="372" s="376" customFormat="1" ht="20.100000000000001" customHeight="1"/>
    <row r="373" s="376" customFormat="1" ht="20.100000000000001" customHeight="1"/>
    <row r="374" s="376" customFormat="1" ht="20.100000000000001" customHeight="1"/>
    <row r="375" s="376" customFormat="1" ht="20.100000000000001" customHeight="1"/>
    <row r="376" s="376" customFormat="1" ht="20.100000000000001" customHeight="1"/>
    <row r="377" s="376" customFormat="1" ht="20.100000000000001" customHeight="1"/>
    <row r="378" s="376" customFormat="1" ht="20.100000000000001" customHeight="1"/>
    <row r="379" s="376" customFormat="1" ht="20.100000000000001" customHeight="1"/>
    <row r="380" s="376" customFormat="1" ht="20.100000000000001" customHeight="1"/>
    <row r="381" s="376" customFormat="1" ht="20.100000000000001" customHeight="1"/>
    <row r="382" s="376" customFormat="1" ht="20.100000000000001" customHeight="1"/>
    <row r="383" s="376" customFormat="1" ht="20.100000000000001" customHeight="1"/>
    <row r="384" s="376" customFormat="1" ht="20.100000000000001" customHeight="1"/>
    <row r="385" s="376" customFormat="1" ht="20.100000000000001" customHeight="1"/>
    <row r="386" s="376" customFormat="1" ht="20.100000000000001" customHeight="1"/>
    <row r="387" s="376" customFormat="1" ht="20.100000000000001" customHeight="1"/>
    <row r="388" s="376" customFormat="1" ht="20.100000000000001" customHeight="1"/>
    <row r="389" s="376" customFormat="1" ht="20.100000000000001" customHeight="1"/>
    <row r="390" s="376" customFormat="1" ht="20.100000000000001" customHeight="1"/>
    <row r="391" s="376" customFormat="1" ht="20.100000000000001" customHeight="1"/>
    <row r="392" s="376" customFormat="1" ht="20.100000000000001" customHeight="1"/>
    <row r="393" s="376" customFormat="1" ht="20.100000000000001" customHeight="1"/>
    <row r="394" s="376" customFormat="1" ht="20.100000000000001" customHeight="1"/>
    <row r="395" s="376" customFormat="1" ht="20.100000000000001" customHeight="1"/>
    <row r="396" s="376" customFormat="1" ht="20.100000000000001" customHeight="1"/>
    <row r="397" s="376" customFormat="1" ht="20.100000000000001" customHeight="1"/>
    <row r="398" s="376" customFormat="1" ht="20.100000000000001" customHeight="1"/>
    <row r="399" s="376" customFormat="1" ht="20.100000000000001" customHeight="1"/>
    <row r="400" s="376" customFormat="1" ht="20.100000000000001" customHeight="1"/>
    <row r="401" s="376" customFormat="1" ht="20.100000000000001" customHeight="1"/>
    <row r="402" s="376" customFormat="1" ht="20.100000000000001" customHeight="1"/>
    <row r="403" s="376" customFormat="1" ht="20.100000000000001" customHeight="1"/>
    <row r="404" s="376" customFormat="1" ht="20.100000000000001" customHeight="1"/>
    <row r="405" s="376" customFormat="1" ht="20.100000000000001" customHeight="1"/>
    <row r="406" s="376" customFormat="1" ht="20.100000000000001" customHeight="1"/>
    <row r="407" s="376" customFormat="1" ht="20.100000000000001" customHeight="1"/>
    <row r="408" s="376" customFormat="1" ht="20.100000000000001" customHeight="1"/>
    <row r="409" s="376" customFormat="1" ht="20.100000000000001" customHeight="1"/>
    <row r="410" s="376" customFormat="1" ht="20.100000000000001" customHeight="1"/>
    <row r="411" s="376" customFormat="1" ht="20.100000000000001" customHeight="1"/>
    <row r="412" s="376" customFormat="1" ht="20.100000000000001" customHeight="1"/>
    <row r="413" s="376" customFormat="1" ht="20.100000000000001" customHeight="1"/>
    <row r="414" s="376" customFormat="1" ht="20.100000000000001" customHeight="1"/>
    <row r="415" s="376" customFormat="1" ht="20.100000000000001" customHeight="1"/>
    <row r="416" s="376" customFormat="1" ht="20.100000000000001" customHeight="1"/>
    <row r="417" s="376" customFormat="1" ht="20.100000000000001" customHeight="1"/>
    <row r="418" s="376" customFormat="1" ht="20.100000000000001" customHeight="1"/>
    <row r="419" s="376" customFormat="1" ht="20.100000000000001" customHeight="1"/>
    <row r="420" s="376" customFormat="1" ht="20.100000000000001" customHeight="1"/>
    <row r="421" s="376" customFormat="1" ht="20.100000000000001" customHeight="1"/>
    <row r="422" s="376" customFormat="1" ht="20.100000000000001" customHeight="1"/>
    <row r="423" s="376" customFormat="1" ht="20.100000000000001" customHeight="1"/>
    <row r="424" s="376" customFormat="1" ht="20.100000000000001" customHeight="1"/>
    <row r="425" s="376" customFormat="1" ht="20.100000000000001" customHeight="1"/>
    <row r="426" s="376" customFormat="1" ht="20.100000000000001" customHeight="1"/>
    <row r="427" s="376" customFormat="1" ht="20.100000000000001" customHeight="1"/>
    <row r="428" s="376" customFormat="1" ht="20.100000000000001" customHeight="1"/>
    <row r="429" s="376" customFormat="1" ht="20.100000000000001" customHeight="1"/>
    <row r="430" s="376" customFormat="1" ht="20.100000000000001" customHeight="1"/>
    <row r="431" s="376" customFormat="1" ht="20.100000000000001" customHeight="1"/>
    <row r="432" s="376" customFormat="1" ht="20.100000000000001" customHeight="1"/>
    <row r="433" s="376" customFormat="1" ht="20.100000000000001" customHeight="1"/>
    <row r="434" s="376" customFormat="1" ht="20.100000000000001" customHeight="1"/>
    <row r="435" s="376" customFormat="1" ht="20.100000000000001" customHeight="1"/>
    <row r="436" s="376" customFormat="1" ht="20.100000000000001" customHeight="1"/>
    <row r="437" s="376" customFormat="1" ht="20.100000000000001" customHeight="1"/>
    <row r="438" s="376" customFormat="1" ht="20.100000000000001" customHeight="1"/>
    <row r="439" s="376" customFormat="1" ht="20.100000000000001" customHeight="1"/>
    <row r="440" s="376" customFormat="1" ht="20.100000000000001" customHeight="1"/>
    <row r="441" s="376" customFormat="1" ht="20.100000000000001" customHeight="1"/>
    <row r="442" s="376" customFormat="1" ht="20.100000000000001" customHeight="1"/>
    <row r="443" s="376" customFormat="1" ht="20.100000000000001" customHeight="1"/>
    <row r="444" s="376" customFormat="1" ht="20.100000000000001" customHeight="1"/>
    <row r="445" s="376" customFormat="1" ht="20.100000000000001" customHeight="1"/>
    <row r="446" s="376" customFormat="1" ht="20.100000000000001" customHeight="1"/>
    <row r="447" s="376" customFormat="1" ht="20.100000000000001" customHeight="1"/>
    <row r="448" s="376" customFormat="1" ht="20.100000000000001" customHeight="1"/>
    <row r="449" s="376" customFormat="1" ht="20.100000000000001" customHeight="1"/>
    <row r="450" s="376" customFormat="1" ht="20.100000000000001" customHeight="1"/>
    <row r="451" s="376" customFormat="1" ht="20.100000000000001" customHeight="1"/>
    <row r="452" s="376" customFormat="1" ht="20.100000000000001" customHeight="1"/>
    <row r="453" s="376" customFormat="1" ht="20.100000000000001" customHeight="1"/>
    <row r="454" s="376" customFormat="1" ht="20.100000000000001" customHeight="1"/>
    <row r="455" s="376" customFormat="1" ht="20.100000000000001" customHeight="1"/>
    <row r="456" s="376" customFormat="1" ht="20.100000000000001" customHeight="1"/>
    <row r="457" s="376" customFormat="1" ht="20.100000000000001" customHeight="1"/>
    <row r="458" s="376" customFormat="1" ht="20.100000000000001" customHeight="1"/>
    <row r="459" s="376" customFormat="1" ht="20.100000000000001" customHeight="1"/>
    <row r="460" s="376" customFormat="1" ht="20.100000000000001" customHeight="1"/>
    <row r="461" s="376" customFormat="1" ht="20.100000000000001" customHeight="1"/>
    <row r="462" s="376" customFormat="1" ht="20.100000000000001" customHeight="1"/>
    <row r="463" s="376" customFormat="1" ht="20.100000000000001" customHeight="1"/>
    <row r="464" s="376" customFormat="1" ht="20.100000000000001" customHeight="1"/>
    <row r="465" s="376" customFormat="1" ht="20.100000000000001" customHeight="1"/>
    <row r="466" s="376" customFormat="1" ht="20.100000000000001" customHeight="1"/>
    <row r="467" s="376" customFormat="1" ht="20.100000000000001" customHeight="1"/>
    <row r="468" s="376" customFormat="1" ht="20.100000000000001" customHeight="1"/>
    <row r="469" s="376" customFormat="1" ht="20.100000000000001" customHeight="1"/>
    <row r="470" s="376" customFormat="1" ht="20.100000000000001" customHeight="1"/>
    <row r="471" s="376" customFormat="1" ht="20.100000000000001" customHeight="1"/>
    <row r="472" s="376" customFormat="1" ht="20.100000000000001" customHeight="1"/>
    <row r="473" s="376" customFormat="1" ht="20.100000000000001" customHeight="1"/>
    <row r="474" s="376" customFormat="1" ht="20.100000000000001" customHeight="1"/>
    <row r="475" s="376" customFormat="1" ht="20.100000000000001" customHeight="1"/>
    <row r="476" s="376" customFormat="1" ht="20.100000000000001" customHeight="1"/>
    <row r="477" s="376" customFormat="1" ht="20.100000000000001" customHeight="1"/>
    <row r="478" s="376" customFormat="1" ht="20.100000000000001" customHeight="1"/>
    <row r="479" s="376" customFormat="1" ht="20.100000000000001" customHeight="1"/>
    <row r="480" s="376" customFormat="1" ht="20.100000000000001" customHeight="1"/>
    <row r="481" s="376" customFormat="1" ht="20.100000000000001" customHeight="1"/>
    <row r="482" s="376" customFormat="1" ht="20.100000000000001" customHeight="1"/>
    <row r="483" s="376" customFormat="1" ht="20.100000000000001" customHeight="1"/>
    <row r="484" s="376" customFormat="1" ht="20.100000000000001" customHeight="1"/>
    <row r="485" s="376" customFormat="1" ht="20.100000000000001" customHeight="1"/>
    <row r="486" s="376" customFormat="1" ht="20.100000000000001" customHeight="1"/>
    <row r="487" s="376" customFormat="1" ht="20.100000000000001" customHeight="1"/>
    <row r="488" s="376" customFormat="1" ht="20.100000000000001" customHeight="1"/>
    <row r="489" s="376" customFormat="1" ht="20.100000000000001" customHeight="1"/>
    <row r="490" s="376" customFormat="1" ht="20.100000000000001" customHeight="1"/>
    <row r="491" s="376" customFormat="1" ht="20.100000000000001" customHeight="1"/>
    <row r="492" s="376" customFormat="1" ht="20.100000000000001" customHeight="1"/>
    <row r="493" s="376" customFormat="1" ht="20.100000000000001" customHeight="1"/>
    <row r="494" s="376" customFormat="1" ht="20.100000000000001" customHeight="1"/>
    <row r="495" s="376" customFormat="1" ht="20.100000000000001" customHeight="1"/>
    <row r="496" s="376" customFormat="1" ht="20.100000000000001" customHeight="1"/>
    <row r="497" s="376" customFormat="1" ht="20.100000000000001" customHeight="1"/>
    <row r="498" s="376" customFormat="1" ht="20.100000000000001" customHeight="1"/>
    <row r="499" s="376" customFormat="1" ht="20.100000000000001" customHeight="1"/>
    <row r="500" s="376" customFormat="1" ht="20.100000000000001" customHeight="1"/>
    <row r="501" s="376" customFormat="1" ht="20.100000000000001" customHeight="1"/>
    <row r="502" s="376" customFormat="1" ht="20.100000000000001" customHeight="1"/>
    <row r="503" s="376" customFormat="1" ht="20.100000000000001" customHeight="1"/>
    <row r="504" s="376" customFormat="1" ht="20.100000000000001" customHeight="1"/>
    <row r="505" s="376" customFormat="1" ht="20.100000000000001" customHeight="1"/>
    <row r="506" s="376" customFormat="1" ht="20.100000000000001" customHeight="1"/>
    <row r="507" s="376" customFormat="1" ht="20.100000000000001" customHeight="1"/>
    <row r="508" s="376" customFormat="1" ht="20.100000000000001" customHeight="1"/>
    <row r="509" s="376" customFormat="1" ht="20.100000000000001" customHeight="1"/>
    <row r="510" s="376" customFormat="1" ht="20.100000000000001" customHeight="1"/>
    <row r="511" s="376" customFormat="1" ht="20.100000000000001" customHeight="1"/>
    <row r="512" s="376" customFormat="1" ht="20.100000000000001" customHeight="1"/>
    <row r="513" s="376" customFormat="1" ht="20.100000000000001" customHeight="1"/>
    <row r="514" s="376" customFormat="1" ht="20.100000000000001" customHeight="1"/>
    <row r="515" s="376" customFormat="1" ht="20.100000000000001" customHeight="1"/>
    <row r="516" s="376" customFormat="1" ht="20.100000000000001" customHeight="1"/>
    <row r="517" s="376" customFormat="1" ht="20.100000000000001" customHeight="1"/>
    <row r="518" s="376" customFormat="1" ht="20.100000000000001" customHeight="1"/>
    <row r="519" s="376" customFormat="1" ht="20.100000000000001" customHeight="1"/>
    <row r="520" s="376" customFormat="1" ht="20.100000000000001" customHeight="1"/>
    <row r="521" s="376" customFormat="1" ht="20.100000000000001" customHeight="1"/>
    <row r="522" s="376" customFormat="1" ht="20.100000000000001" customHeight="1"/>
    <row r="523" s="376" customFormat="1" ht="20.100000000000001" customHeight="1"/>
    <row r="524" s="376" customFormat="1" ht="20.100000000000001" customHeight="1"/>
    <row r="525" s="376" customFormat="1" ht="20.100000000000001" customHeight="1"/>
    <row r="526" s="376" customFormat="1" ht="20.100000000000001" customHeight="1"/>
    <row r="527" s="376" customFormat="1" ht="20.100000000000001" customHeight="1"/>
    <row r="528" s="376" customFormat="1" ht="20.100000000000001" customHeight="1"/>
    <row r="529" s="376" customFormat="1" ht="20.100000000000001" customHeight="1"/>
    <row r="530" s="376" customFormat="1" ht="20.100000000000001" customHeight="1"/>
    <row r="531" s="376" customFormat="1" ht="20.100000000000001" customHeight="1"/>
    <row r="532" s="376" customFormat="1" ht="20.100000000000001" customHeight="1"/>
    <row r="533" s="376" customFormat="1" ht="20.100000000000001" customHeight="1"/>
    <row r="534" s="376" customFormat="1" ht="20.100000000000001" customHeight="1"/>
    <row r="535" s="376" customFormat="1" ht="20.100000000000001" customHeight="1"/>
    <row r="536" s="376" customFormat="1" ht="20.100000000000001" customHeight="1"/>
    <row r="537" s="376" customFormat="1" ht="20.100000000000001" customHeight="1"/>
    <row r="538" s="376" customFormat="1" ht="20.100000000000001" customHeight="1"/>
    <row r="539" s="376" customFormat="1" ht="20.100000000000001" customHeight="1"/>
    <row r="540" s="376" customFormat="1" ht="20.100000000000001" customHeight="1"/>
    <row r="541" s="376" customFormat="1" ht="20.100000000000001" customHeight="1"/>
    <row r="542" s="376" customFormat="1" ht="20.100000000000001" customHeight="1"/>
    <row r="543" s="376" customFormat="1" ht="20.100000000000001" customHeight="1"/>
    <row r="544" s="376" customFormat="1" ht="20.100000000000001" customHeight="1"/>
    <row r="545" s="376" customFormat="1" ht="20.100000000000001" customHeight="1"/>
    <row r="546" s="376" customFormat="1" ht="20.100000000000001" customHeight="1"/>
    <row r="547" s="376" customFormat="1" ht="20.100000000000001" customHeight="1"/>
    <row r="548" s="376" customFormat="1" ht="20.100000000000001" customHeight="1"/>
    <row r="549" s="376" customFormat="1" ht="20.100000000000001" customHeight="1"/>
    <row r="550" s="376" customFormat="1" ht="20.100000000000001" customHeight="1"/>
    <row r="551" s="376" customFormat="1" ht="20.100000000000001" customHeight="1"/>
    <row r="552" s="376" customFormat="1" ht="20.100000000000001" customHeight="1"/>
    <row r="553" s="376" customFormat="1" ht="20.100000000000001" customHeight="1"/>
    <row r="554" s="376" customFormat="1" ht="20.100000000000001" customHeight="1"/>
    <row r="555" s="376" customFormat="1" ht="20.100000000000001" customHeight="1"/>
    <row r="556" s="376" customFormat="1" ht="20.100000000000001" customHeight="1"/>
    <row r="557" s="376" customFormat="1" ht="20.100000000000001" customHeight="1"/>
    <row r="558" s="376" customFormat="1" ht="20.100000000000001" customHeight="1"/>
    <row r="559" s="376" customFormat="1" ht="20.100000000000001" customHeight="1"/>
    <row r="560" s="376" customFormat="1" ht="20.100000000000001" customHeight="1"/>
    <row r="561" s="376" customFormat="1" ht="20.100000000000001" customHeight="1"/>
    <row r="562" s="376" customFormat="1" ht="20.100000000000001" customHeight="1"/>
    <row r="563" s="376" customFormat="1" ht="20.100000000000001" customHeight="1"/>
    <row r="564" s="376" customFormat="1" ht="20.100000000000001" customHeight="1"/>
    <row r="565" s="376" customFormat="1" ht="20.100000000000001" customHeight="1"/>
    <row r="566" s="376" customFormat="1" ht="20.100000000000001" customHeight="1"/>
    <row r="567" s="376" customFormat="1" ht="20.100000000000001" customHeight="1"/>
    <row r="568" s="376" customFormat="1" ht="20.100000000000001" customHeight="1"/>
    <row r="569" s="376" customFormat="1" ht="20.100000000000001" customHeight="1"/>
    <row r="570" s="376" customFormat="1" ht="20.100000000000001" customHeight="1"/>
    <row r="571" s="376" customFormat="1" ht="20.100000000000001" customHeight="1"/>
    <row r="572" s="376" customFormat="1" ht="20.100000000000001" customHeight="1"/>
    <row r="573" s="376" customFormat="1" ht="20.100000000000001" customHeight="1"/>
    <row r="574" s="376" customFormat="1" ht="20.100000000000001" customHeight="1"/>
    <row r="575" s="376" customFormat="1" ht="20.100000000000001" customHeight="1"/>
    <row r="576" s="376" customFormat="1" ht="20.100000000000001" customHeight="1"/>
    <row r="577" s="376" customFormat="1" ht="20.100000000000001" customHeight="1"/>
    <row r="578" s="376" customFormat="1" ht="20.100000000000001" customHeight="1"/>
    <row r="579" s="376" customFormat="1" ht="20.100000000000001" customHeight="1"/>
    <row r="580" s="376" customFormat="1" ht="20.100000000000001" customHeight="1"/>
    <row r="581" s="376" customFormat="1" ht="20.100000000000001" customHeight="1"/>
    <row r="582" s="376" customFormat="1" ht="20.100000000000001" customHeight="1"/>
    <row r="583" s="376" customFormat="1" ht="20.100000000000001" customHeight="1"/>
    <row r="584" s="376" customFormat="1" ht="20.100000000000001" customHeight="1"/>
    <row r="585" s="376" customFormat="1" ht="20.100000000000001" customHeight="1"/>
    <row r="586" s="376" customFormat="1" ht="20.100000000000001" customHeight="1"/>
    <row r="587" s="376" customFormat="1" ht="20.100000000000001" customHeight="1"/>
    <row r="588" s="376" customFormat="1" ht="20.100000000000001" customHeight="1"/>
    <row r="589" s="376" customFormat="1" ht="20.100000000000001" customHeight="1"/>
    <row r="590" s="376" customFormat="1" ht="20.100000000000001" customHeight="1"/>
    <row r="591" s="376" customFormat="1" ht="20.100000000000001" customHeight="1"/>
    <row r="592" s="376" customFormat="1" ht="20.100000000000001" customHeight="1"/>
    <row r="593" s="376" customFormat="1" ht="20.100000000000001" customHeight="1"/>
    <row r="594" s="376" customFormat="1" ht="20.100000000000001" customHeight="1"/>
    <row r="595" s="376" customFormat="1" ht="20.100000000000001" customHeight="1"/>
    <row r="596" s="376" customFormat="1" ht="20.100000000000001" customHeight="1"/>
    <row r="597" s="376" customFormat="1" ht="20.100000000000001" customHeight="1"/>
    <row r="598" s="376" customFormat="1" ht="20.100000000000001" customHeight="1"/>
    <row r="599" s="376" customFormat="1" ht="20.100000000000001" customHeight="1"/>
    <row r="600" s="376" customFormat="1" ht="20.100000000000001" customHeight="1"/>
    <row r="601" s="376" customFormat="1" ht="20.100000000000001" customHeight="1"/>
    <row r="602" s="376" customFormat="1" ht="20.100000000000001" customHeight="1"/>
    <row r="603" s="376" customFormat="1" ht="20.100000000000001" customHeight="1"/>
    <row r="604" s="376" customFormat="1" ht="20.100000000000001" customHeight="1"/>
    <row r="605" s="376" customFormat="1" ht="20.100000000000001" customHeight="1"/>
    <row r="606" s="376" customFormat="1" ht="20.100000000000001" customHeight="1"/>
    <row r="607" s="376" customFormat="1" ht="20.100000000000001" customHeight="1"/>
    <row r="608" s="376" customFormat="1" ht="20.100000000000001" customHeight="1"/>
    <row r="609" s="376" customFormat="1" ht="20.100000000000001" customHeight="1"/>
    <row r="610" s="376" customFormat="1" ht="20.100000000000001" customHeight="1"/>
    <row r="611" s="376" customFormat="1" ht="20.100000000000001" customHeight="1"/>
    <row r="612" s="376" customFormat="1" ht="20.100000000000001" customHeight="1"/>
    <row r="613" s="376" customFormat="1" ht="20.100000000000001" customHeight="1"/>
    <row r="614" s="376" customFormat="1" ht="20.100000000000001" customHeight="1"/>
    <row r="615" s="376" customFormat="1" ht="20.100000000000001" customHeight="1"/>
    <row r="616" s="376" customFormat="1" ht="20.100000000000001" customHeight="1"/>
    <row r="617" s="376" customFormat="1" ht="20.100000000000001" customHeight="1"/>
    <row r="618" s="376" customFormat="1" ht="20.100000000000001" customHeight="1"/>
    <row r="619" s="376" customFormat="1" ht="20.100000000000001" customHeight="1"/>
    <row r="620" s="376" customFormat="1" ht="20.100000000000001" customHeight="1"/>
    <row r="621" s="376" customFormat="1" ht="20.100000000000001" customHeight="1"/>
    <row r="622" s="376" customFormat="1" ht="20.100000000000001" customHeight="1"/>
    <row r="623" s="376" customFormat="1" ht="20.100000000000001" customHeight="1"/>
    <row r="624" s="376" customFormat="1" ht="20.100000000000001" customHeight="1"/>
    <row r="625" s="376" customFormat="1" ht="20.100000000000001" customHeight="1"/>
    <row r="626" s="376" customFormat="1" ht="20.100000000000001" customHeight="1"/>
    <row r="627" s="376" customFormat="1" ht="20.100000000000001" customHeight="1"/>
    <row r="628" s="376" customFormat="1" ht="20.100000000000001" customHeight="1"/>
    <row r="629" s="376" customFormat="1" ht="20.100000000000001" customHeight="1"/>
    <row r="630" s="376" customFormat="1" ht="20.100000000000001" customHeight="1"/>
    <row r="631" s="376" customFormat="1" ht="20.100000000000001" customHeight="1"/>
    <row r="632" s="376" customFormat="1" ht="20.100000000000001" customHeight="1"/>
    <row r="633" s="376" customFormat="1" ht="20.100000000000001" customHeight="1"/>
    <row r="634" s="376" customFormat="1" ht="20.100000000000001" customHeight="1"/>
    <row r="635" s="376" customFormat="1" ht="20.100000000000001" customHeight="1"/>
    <row r="636" s="376" customFormat="1" ht="20.100000000000001" customHeight="1"/>
    <row r="637" s="376" customFormat="1" ht="20.100000000000001" customHeight="1"/>
    <row r="638" s="376" customFormat="1" ht="20.100000000000001" customHeight="1"/>
    <row r="639" s="376" customFormat="1" ht="20.100000000000001" customHeight="1"/>
    <row r="640" s="376" customFormat="1" ht="20.100000000000001" customHeight="1"/>
    <row r="641" s="376" customFormat="1" ht="20.100000000000001" customHeight="1"/>
    <row r="642" s="376" customFormat="1" ht="20.100000000000001" customHeight="1"/>
    <row r="643" s="376" customFormat="1" ht="20.100000000000001" customHeight="1"/>
    <row r="644" s="376" customFormat="1" ht="20.100000000000001" customHeight="1"/>
    <row r="645" s="376" customFormat="1" ht="20.100000000000001" customHeight="1"/>
    <row r="646" s="376" customFormat="1" ht="20.100000000000001" customHeight="1"/>
    <row r="647" s="376" customFormat="1" ht="20.100000000000001" customHeight="1"/>
    <row r="648" s="376" customFormat="1" ht="20.100000000000001" customHeight="1"/>
    <row r="649" s="376" customFormat="1" ht="20.100000000000001" customHeight="1"/>
    <row r="650" s="376" customFormat="1" ht="20.100000000000001" customHeight="1"/>
    <row r="651" s="376" customFormat="1" ht="20.100000000000001" customHeight="1"/>
    <row r="652" s="376" customFormat="1" ht="20.100000000000001" customHeight="1"/>
    <row r="653" s="376" customFormat="1" ht="20.100000000000001" customHeight="1"/>
    <row r="654" s="376" customFormat="1" ht="20.100000000000001" customHeight="1"/>
    <row r="655" s="376" customFormat="1" ht="20.100000000000001" customHeight="1"/>
    <row r="656" s="376" customFormat="1" ht="20.100000000000001" customHeight="1"/>
    <row r="657" s="376" customFormat="1" ht="20.100000000000001" customHeight="1"/>
    <row r="658" s="376" customFormat="1" ht="20.100000000000001" customHeight="1"/>
    <row r="659" s="376" customFormat="1" ht="20.100000000000001" customHeight="1"/>
    <row r="660" s="376" customFormat="1" ht="20.100000000000001" customHeight="1"/>
    <row r="661" s="376" customFormat="1" ht="20.100000000000001" customHeight="1"/>
    <row r="662" s="376" customFormat="1" ht="20.100000000000001" customHeight="1"/>
    <row r="663" s="376" customFormat="1" ht="20.100000000000001" customHeight="1"/>
    <row r="664" s="376" customFormat="1" ht="20.100000000000001" customHeight="1"/>
    <row r="665" s="376" customFormat="1" ht="20.100000000000001" customHeight="1"/>
    <row r="666" s="376" customFormat="1" ht="20.100000000000001" customHeight="1"/>
    <row r="667" s="376" customFormat="1" ht="20.100000000000001" customHeight="1"/>
    <row r="668" s="376" customFormat="1" ht="20.100000000000001" customHeight="1"/>
    <row r="669" s="376" customFormat="1" ht="20.100000000000001" customHeight="1"/>
    <row r="670" s="376" customFormat="1" ht="20.100000000000001" customHeight="1"/>
    <row r="671" s="376" customFormat="1" ht="20.100000000000001" customHeight="1"/>
    <row r="672" s="376" customFormat="1" ht="20.100000000000001" customHeight="1"/>
    <row r="673" s="376" customFormat="1" ht="20.100000000000001" customHeight="1"/>
    <row r="674" s="376" customFormat="1" ht="20.100000000000001" customHeight="1"/>
    <row r="675" s="376" customFormat="1" ht="20.100000000000001" customHeight="1"/>
    <row r="676" s="376" customFormat="1" ht="20.100000000000001" customHeight="1"/>
    <row r="677" s="376" customFormat="1" ht="20.100000000000001" customHeight="1"/>
    <row r="678" s="376" customFormat="1" ht="20.100000000000001" customHeight="1"/>
    <row r="679" s="376" customFormat="1" ht="20.100000000000001" customHeight="1"/>
    <row r="680" s="376" customFormat="1" ht="20.100000000000001" customHeight="1"/>
    <row r="681" s="376" customFormat="1" ht="20.100000000000001" customHeight="1"/>
    <row r="682" s="376" customFormat="1" ht="20.100000000000001" customHeight="1"/>
    <row r="683" s="376" customFormat="1" ht="20.100000000000001" customHeight="1"/>
    <row r="684" s="376" customFormat="1" ht="20.100000000000001" customHeight="1"/>
    <row r="685" s="376" customFormat="1" ht="20.100000000000001" customHeight="1"/>
    <row r="686" s="376" customFormat="1" ht="20.100000000000001" customHeight="1"/>
    <row r="687" s="376" customFormat="1" ht="20.100000000000001" customHeight="1"/>
    <row r="688" s="376" customFormat="1" ht="20.100000000000001" customHeight="1"/>
    <row r="689" s="376" customFormat="1" ht="20.100000000000001" customHeight="1"/>
    <row r="690" s="376" customFormat="1" ht="20.100000000000001" customHeight="1"/>
    <row r="691" s="376" customFormat="1" ht="20.100000000000001" customHeight="1"/>
    <row r="692" s="376" customFormat="1" ht="20.100000000000001" customHeight="1"/>
    <row r="693" s="376" customFormat="1" ht="20.100000000000001" customHeight="1"/>
    <row r="694" s="376" customFormat="1" ht="20.100000000000001" customHeight="1"/>
    <row r="695" s="376" customFormat="1" ht="20.100000000000001" customHeight="1"/>
    <row r="696" s="376" customFormat="1" ht="20.100000000000001" customHeight="1"/>
    <row r="697" s="376" customFormat="1" ht="20.100000000000001" customHeight="1"/>
    <row r="698" s="376" customFormat="1" ht="20.100000000000001" customHeight="1"/>
    <row r="699" s="376" customFormat="1" ht="20.100000000000001" customHeight="1"/>
    <row r="700" s="376" customFormat="1" ht="20.100000000000001" customHeight="1"/>
    <row r="701" s="376" customFormat="1" ht="20.100000000000001" customHeight="1"/>
    <row r="702" s="376" customFormat="1" ht="20.100000000000001" customHeight="1"/>
    <row r="703" s="376" customFormat="1" ht="20.100000000000001" customHeight="1"/>
    <row r="704" s="376" customFormat="1" ht="20.100000000000001" customHeight="1"/>
    <row r="705" s="376" customFormat="1" ht="20.100000000000001" customHeight="1"/>
    <row r="706" s="376" customFormat="1" ht="20.100000000000001" customHeight="1"/>
    <row r="707" s="376" customFormat="1" ht="20.100000000000001" customHeight="1"/>
    <row r="708" s="376" customFormat="1" ht="20.100000000000001" customHeight="1"/>
    <row r="709" s="376" customFormat="1" ht="20.100000000000001" customHeight="1"/>
    <row r="710" s="376" customFormat="1" ht="20.100000000000001" customHeight="1"/>
    <row r="711" s="376" customFormat="1" ht="20.100000000000001" customHeight="1"/>
    <row r="712" s="376" customFormat="1" ht="20.100000000000001" customHeight="1"/>
    <row r="713" s="376" customFormat="1" ht="20.100000000000001" customHeight="1"/>
    <row r="714" s="376" customFormat="1" ht="20.100000000000001" customHeight="1"/>
    <row r="715" s="376" customFormat="1" ht="20.100000000000001" customHeight="1"/>
    <row r="716" s="376" customFormat="1" ht="20.100000000000001" customHeight="1"/>
    <row r="717" s="376" customFormat="1" ht="20.100000000000001" customHeight="1"/>
    <row r="718" s="376" customFormat="1" ht="20.100000000000001" customHeight="1"/>
    <row r="719" s="376" customFormat="1" ht="20.100000000000001" customHeight="1"/>
    <row r="720" s="376" customFormat="1" ht="20.100000000000001" customHeight="1"/>
    <row r="721" s="376" customFormat="1" ht="20.100000000000001" customHeight="1"/>
    <row r="722" s="376" customFormat="1" ht="20.100000000000001" customHeight="1"/>
    <row r="723" s="376" customFormat="1" ht="20.100000000000001" customHeight="1"/>
    <row r="724" s="376" customFormat="1" ht="20.100000000000001" customHeight="1"/>
    <row r="725" s="376" customFormat="1" ht="20.100000000000001" customHeight="1"/>
    <row r="726" s="376" customFormat="1" ht="20.100000000000001" customHeight="1"/>
    <row r="727" s="376" customFormat="1" ht="20.100000000000001" customHeight="1"/>
    <row r="728" s="376" customFormat="1" ht="20.100000000000001" customHeight="1"/>
    <row r="729" s="376" customFormat="1" ht="20.100000000000001" customHeight="1"/>
    <row r="730" s="376" customFormat="1" ht="20.100000000000001" customHeight="1"/>
    <row r="731" s="376" customFormat="1" ht="20.100000000000001" customHeight="1"/>
    <row r="732" s="376" customFormat="1" ht="20.100000000000001" customHeight="1"/>
    <row r="733" s="376" customFormat="1" ht="20.100000000000001" customHeight="1"/>
    <row r="734" s="376" customFormat="1" ht="20.100000000000001" customHeight="1"/>
    <row r="735" s="376" customFormat="1" ht="20.100000000000001" customHeight="1"/>
    <row r="736" s="376" customFormat="1" ht="20.100000000000001" customHeight="1"/>
    <row r="737" s="376" customFormat="1" ht="20.100000000000001" customHeight="1"/>
    <row r="738" s="376" customFormat="1" ht="20.100000000000001" customHeight="1"/>
    <row r="739" s="376" customFormat="1" ht="20.100000000000001" customHeight="1"/>
    <row r="740" s="376" customFormat="1" ht="20.100000000000001" customHeight="1"/>
    <row r="741" s="376" customFormat="1" ht="20.100000000000001" customHeight="1"/>
    <row r="742" s="376" customFormat="1" ht="20.100000000000001" customHeight="1"/>
    <row r="743" s="376" customFormat="1" ht="20.100000000000001" customHeight="1"/>
    <row r="744" s="376" customFormat="1" ht="20.100000000000001" customHeight="1"/>
    <row r="745" s="376" customFormat="1" ht="20.100000000000001" customHeight="1"/>
    <row r="746" s="376" customFormat="1" ht="20.100000000000001" customHeight="1"/>
    <row r="747" s="376" customFormat="1" ht="20.100000000000001" customHeight="1"/>
    <row r="748" s="376" customFormat="1" ht="20.100000000000001" customHeight="1"/>
    <row r="749" s="376" customFormat="1" ht="20.100000000000001" customHeight="1"/>
    <row r="750" s="376" customFormat="1" ht="20.100000000000001" customHeight="1"/>
    <row r="751" s="376" customFormat="1" ht="20.100000000000001" customHeight="1"/>
    <row r="752" s="376" customFormat="1" ht="20.100000000000001" customHeight="1"/>
    <row r="753" s="376" customFormat="1" ht="20.100000000000001" customHeight="1"/>
    <row r="754" s="376" customFormat="1" ht="20.100000000000001" customHeight="1"/>
    <row r="755" s="376" customFormat="1" ht="20.100000000000001" customHeight="1"/>
    <row r="756" s="376" customFormat="1" ht="20.100000000000001" customHeight="1"/>
    <row r="757" s="376" customFormat="1" ht="20.100000000000001" customHeight="1"/>
    <row r="758" s="376" customFormat="1" ht="20.100000000000001" customHeight="1"/>
    <row r="759" s="376" customFormat="1" ht="20.100000000000001" customHeight="1"/>
    <row r="760" s="376" customFormat="1" ht="20.100000000000001" customHeight="1"/>
    <row r="761" s="376" customFormat="1" ht="20.100000000000001" customHeight="1"/>
    <row r="762" s="376" customFormat="1" ht="20.100000000000001" customHeight="1"/>
    <row r="763" s="376" customFormat="1" ht="20.100000000000001" customHeight="1"/>
    <row r="764" s="376" customFormat="1" ht="20.100000000000001" customHeight="1"/>
    <row r="765" s="376" customFormat="1" ht="20.100000000000001" customHeight="1"/>
    <row r="766" s="376" customFormat="1" ht="20.100000000000001" customHeight="1"/>
    <row r="767" s="376" customFormat="1" ht="20.100000000000001" customHeight="1"/>
    <row r="768" s="376" customFormat="1" ht="20.100000000000001" customHeight="1"/>
    <row r="769" s="376" customFormat="1" ht="20.100000000000001" customHeight="1"/>
    <row r="770" s="376" customFormat="1" ht="20.100000000000001" customHeight="1"/>
    <row r="771" s="376" customFormat="1" ht="20.100000000000001" customHeight="1"/>
    <row r="772" s="376" customFormat="1" ht="20.100000000000001" customHeight="1"/>
    <row r="773" s="376" customFormat="1" ht="20.100000000000001" customHeight="1"/>
    <row r="774" s="376" customFormat="1" ht="20.100000000000001" customHeight="1"/>
    <row r="775" s="376" customFormat="1" ht="20.100000000000001" customHeight="1"/>
    <row r="776" s="376" customFormat="1" ht="20.100000000000001" customHeight="1"/>
    <row r="777" s="376" customFormat="1" ht="20.100000000000001" customHeight="1"/>
    <row r="778" s="376" customFormat="1" ht="20.100000000000001" customHeight="1"/>
    <row r="779" s="376" customFormat="1" ht="20.100000000000001" customHeight="1"/>
    <row r="780" s="376" customFormat="1" ht="20.100000000000001" customHeight="1"/>
    <row r="781" s="376" customFormat="1" ht="20.100000000000001" customHeight="1"/>
    <row r="782" s="376" customFormat="1" ht="20.100000000000001" customHeight="1"/>
    <row r="783" s="376" customFormat="1" ht="20.100000000000001" customHeight="1"/>
    <row r="784" s="376" customFormat="1" ht="20.100000000000001" customHeight="1"/>
    <row r="785" s="376" customFormat="1" ht="20.100000000000001" customHeight="1"/>
    <row r="786" s="376" customFormat="1" ht="20.100000000000001" customHeight="1"/>
    <row r="787" s="376" customFormat="1" ht="20.100000000000001" customHeight="1"/>
    <row r="788" s="376" customFormat="1" ht="20.100000000000001" customHeight="1"/>
    <row r="789" s="376" customFormat="1" ht="20.100000000000001" customHeight="1"/>
    <row r="790" s="376" customFormat="1" ht="20.100000000000001" customHeight="1"/>
    <row r="791" s="376" customFormat="1" ht="20.100000000000001" customHeight="1"/>
    <row r="792" s="376" customFormat="1" ht="20.100000000000001" customHeight="1"/>
    <row r="793" s="376" customFormat="1" ht="20.100000000000001" customHeight="1"/>
    <row r="794" s="376" customFormat="1" ht="20.100000000000001" customHeight="1"/>
    <row r="795" s="376" customFormat="1" ht="20.100000000000001" customHeight="1"/>
    <row r="796" s="376" customFormat="1" ht="20.100000000000001" customHeight="1"/>
    <row r="797" s="376" customFormat="1" ht="20.100000000000001" customHeight="1"/>
    <row r="798" s="376" customFormat="1" ht="20.100000000000001" customHeight="1"/>
    <row r="799" s="376" customFormat="1" ht="20.100000000000001" customHeight="1"/>
    <row r="800" s="376" customFormat="1" ht="20.100000000000001" customHeight="1"/>
    <row r="801" s="376" customFormat="1" ht="20.100000000000001" customHeight="1"/>
    <row r="802" s="376" customFormat="1" ht="20.100000000000001" customHeight="1"/>
    <row r="803" s="376" customFormat="1" ht="20.100000000000001" customHeight="1"/>
    <row r="804" s="376" customFormat="1" ht="20.100000000000001" customHeight="1"/>
    <row r="805" s="376" customFormat="1" ht="20.100000000000001" customHeight="1"/>
    <row r="806" s="376" customFormat="1" ht="20.100000000000001" customHeight="1"/>
    <row r="807" s="376" customFormat="1" ht="20.100000000000001" customHeight="1"/>
    <row r="808" s="376" customFormat="1" ht="20.100000000000001" customHeight="1"/>
    <row r="809" s="376" customFormat="1" ht="20.100000000000001" customHeight="1"/>
    <row r="810" s="376" customFormat="1" ht="20.100000000000001" customHeight="1"/>
    <row r="811" s="376" customFormat="1" ht="20.100000000000001" customHeight="1"/>
    <row r="812" s="376" customFormat="1" ht="20.100000000000001" customHeight="1"/>
    <row r="813" s="376" customFormat="1" ht="20.100000000000001" customHeight="1"/>
    <row r="814" s="376" customFormat="1" ht="20.100000000000001" customHeight="1"/>
    <row r="815" s="376" customFormat="1" ht="20.100000000000001" customHeight="1"/>
    <row r="816" s="376" customFormat="1" ht="20.100000000000001" customHeight="1"/>
    <row r="817" s="376" customFormat="1" ht="20.100000000000001" customHeight="1"/>
    <row r="818" s="376" customFormat="1" ht="20.100000000000001" customHeight="1"/>
    <row r="819" s="376" customFormat="1" ht="20.100000000000001" customHeight="1"/>
    <row r="820" s="376" customFormat="1" ht="20.100000000000001" customHeight="1"/>
    <row r="821" s="376" customFormat="1" ht="20.100000000000001" customHeight="1"/>
    <row r="822" s="376" customFormat="1" ht="20.100000000000001" customHeight="1"/>
    <row r="823" s="376" customFormat="1" ht="20.100000000000001" customHeight="1"/>
    <row r="824" s="376" customFormat="1" ht="20.100000000000001" customHeight="1"/>
    <row r="825" s="376" customFormat="1" ht="20.100000000000001" customHeight="1"/>
    <row r="826" s="376" customFormat="1" ht="20.100000000000001" customHeight="1"/>
    <row r="827" s="376" customFormat="1" ht="20.100000000000001" customHeight="1"/>
    <row r="828" s="376" customFormat="1" ht="20.100000000000001" customHeight="1"/>
    <row r="829" s="376" customFormat="1" ht="20.100000000000001" customHeight="1"/>
    <row r="830" s="376" customFormat="1" ht="20.100000000000001" customHeight="1"/>
    <row r="831" s="376" customFormat="1" ht="20.100000000000001" customHeight="1"/>
    <row r="832" s="376" customFormat="1" ht="20.100000000000001" customHeight="1"/>
    <row r="833" s="376" customFormat="1" ht="20.100000000000001" customHeight="1"/>
    <row r="834" s="376" customFormat="1" ht="20.100000000000001" customHeight="1"/>
    <row r="835" s="376" customFormat="1" ht="20.100000000000001" customHeight="1"/>
    <row r="836" s="376" customFormat="1" ht="20.100000000000001" customHeight="1"/>
    <row r="837" s="376" customFormat="1" ht="20.100000000000001" customHeight="1"/>
    <row r="838" s="376" customFormat="1" ht="20.100000000000001" customHeight="1"/>
    <row r="839" s="376" customFormat="1" ht="20.100000000000001" customHeight="1"/>
    <row r="840" s="376" customFormat="1" ht="20.100000000000001" customHeight="1"/>
    <row r="841" s="376" customFormat="1" ht="20.100000000000001" customHeight="1"/>
    <row r="842" s="376" customFormat="1" ht="20.100000000000001" customHeight="1"/>
    <row r="843" s="376" customFormat="1" ht="20.100000000000001" customHeight="1"/>
    <row r="844" s="376" customFormat="1" ht="20.100000000000001" customHeight="1"/>
    <row r="845" s="376" customFormat="1" ht="20.100000000000001" customHeight="1"/>
    <row r="846" s="376" customFormat="1" ht="20.100000000000001" customHeight="1"/>
    <row r="847" s="376" customFormat="1" ht="20.100000000000001" customHeight="1"/>
    <row r="848" s="376" customFormat="1" ht="20.100000000000001" customHeight="1"/>
    <row r="849" s="376" customFormat="1" ht="20.100000000000001" customHeight="1"/>
    <row r="850" s="376" customFormat="1" ht="20.100000000000001" customHeight="1"/>
    <row r="851" s="376" customFormat="1" ht="20.100000000000001" customHeight="1"/>
    <row r="852" s="376" customFormat="1" ht="20.100000000000001" customHeight="1"/>
    <row r="853" s="376" customFormat="1" ht="20.100000000000001" customHeight="1"/>
    <row r="854" s="376" customFormat="1" ht="20.100000000000001" customHeight="1"/>
    <row r="855" s="376" customFormat="1" ht="20.100000000000001" customHeight="1"/>
    <row r="856" s="376" customFormat="1" ht="20.100000000000001" customHeight="1"/>
    <row r="857" s="376" customFormat="1" ht="20.100000000000001" customHeight="1"/>
    <row r="858" s="376" customFormat="1" ht="20.100000000000001" customHeight="1"/>
    <row r="859" s="376" customFormat="1" ht="20.100000000000001" customHeight="1"/>
    <row r="860" s="376" customFormat="1" ht="20.100000000000001" customHeight="1"/>
    <row r="861" s="376" customFormat="1" ht="20.100000000000001" customHeight="1"/>
    <row r="862" s="376" customFormat="1" ht="20.100000000000001" customHeight="1"/>
    <row r="863" s="376" customFormat="1" ht="20.100000000000001" customHeight="1"/>
    <row r="864" s="376" customFormat="1" ht="20.100000000000001" customHeight="1"/>
    <row r="865" s="376" customFormat="1" ht="20.100000000000001" customHeight="1"/>
    <row r="866" s="376" customFormat="1" ht="20.100000000000001" customHeight="1"/>
    <row r="867" s="376" customFormat="1" ht="20.100000000000001" customHeight="1"/>
    <row r="868" s="376" customFormat="1" ht="20.100000000000001" customHeight="1"/>
    <row r="869" s="376" customFormat="1" ht="20.100000000000001" customHeight="1"/>
    <row r="870" s="376" customFormat="1" ht="20.100000000000001" customHeight="1"/>
    <row r="871" s="376" customFormat="1" ht="20.100000000000001" customHeight="1"/>
    <row r="872" s="376" customFormat="1" ht="20.100000000000001" customHeight="1"/>
    <row r="873" s="376" customFormat="1" ht="20.100000000000001" customHeight="1"/>
    <row r="874" s="376" customFormat="1" ht="20.100000000000001" customHeight="1"/>
    <row r="875" s="376" customFormat="1" ht="20.100000000000001" customHeight="1"/>
    <row r="876" s="376" customFormat="1" ht="20.100000000000001" customHeight="1"/>
    <row r="877" s="376" customFormat="1" ht="20.100000000000001" customHeight="1"/>
    <row r="878" s="376" customFormat="1" ht="20.100000000000001" customHeight="1"/>
    <row r="879" s="376" customFormat="1" ht="20.100000000000001" customHeight="1"/>
  </sheetData>
  <mergeCells count="24">
    <mergeCell ref="B8:D10"/>
    <mergeCell ref="E8:G8"/>
    <mergeCell ref="H8:H10"/>
    <mergeCell ref="I8:K8"/>
    <mergeCell ref="F9:F10"/>
    <mergeCell ref="G9:G10"/>
    <mergeCell ref="I9:I10"/>
    <mergeCell ref="J9:J10"/>
    <mergeCell ref="K9:K10"/>
    <mergeCell ref="E3:K3"/>
    <mergeCell ref="E4:K4"/>
    <mergeCell ref="E5:K5"/>
    <mergeCell ref="E63:F63"/>
    <mergeCell ref="G63:H63"/>
    <mergeCell ref="E62:F62"/>
    <mergeCell ref="G62:H62"/>
    <mergeCell ref="B22:D22"/>
    <mergeCell ref="B23:D23"/>
    <mergeCell ref="B11:D11"/>
    <mergeCell ref="B12:B21"/>
    <mergeCell ref="C12:D12"/>
    <mergeCell ref="C14:D14"/>
    <mergeCell ref="C15:D15"/>
    <mergeCell ref="C16:D1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5">
    <tabColor rgb="FF92D050"/>
  </sheetPr>
  <dimension ref="A1:M879"/>
  <sheetViews>
    <sheetView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3.28515625" style="376" customWidth="1"/>
    <col min="264" max="264" width="10.28515625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3.28515625" style="376" customWidth="1"/>
    <col min="520" max="520" width="10.28515625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3.28515625" style="376" customWidth="1"/>
    <col min="776" max="776" width="10.28515625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3.28515625" style="376" customWidth="1"/>
    <col min="1032" max="1032" width="10.28515625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3.28515625" style="376" customWidth="1"/>
    <col min="1288" max="1288" width="10.28515625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3.28515625" style="376" customWidth="1"/>
    <col min="1544" max="1544" width="10.28515625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3.28515625" style="376" customWidth="1"/>
    <col min="1800" max="1800" width="10.28515625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3.28515625" style="376" customWidth="1"/>
    <col min="2056" max="2056" width="10.28515625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3.28515625" style="376" customWidth="1"/>
    <col min="2312" max="2312" width="10.28515625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3.28515625" style="376" customWidth="1"/>
    <col min="2568" max="2568" width="10.28515625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3.28515625" style="376" customWidth="1"/>
    <col min="2824" max="2824" width="10.28515625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3.28515625" style="376" customWidth="1"/>
    <col min="3080" max="3080" width="10.28515625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3.28515625" style="376" customWidth="1"/>
    <col min="3336" max="3336" width="10.28515625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3.28515625" style="376" customWidth="1"/>
    <col min="3592" max="3592" width="10.28515625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3.28515625" style="376" customWidth="1"/>
    <col min="3848" max="3848" width="10.28515625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3.28515625" style="376" customWidth="1"/>
    <col min="4104" max="4104" width="10.28515625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3.28515625" style="376" customWidth="1"/>
    <col min="4360" max="4360" width="10.28515625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3.28515625" style="376" customWidth="1"/>
    <col min="4616" max="4616" width="10.28515625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3.28515625" style="376" customWidth="1"/>
    <col min="4872" max="4872" width="10.28515625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3.28515625" style="376" customWidth="1"/>
    <col min="5128" max="5128" width="10.28515625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3.28515625" style="376" customWidth="1"/>
    <col min="5384" max="5384" width="10.28515625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3.28515625" style="376" customWidth="1"/>
    <col min="5640" max="5640" width="10.28515625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3.28515625" style="376" customWidth="1"/>
    <col min="5896" max="5896" width="10.28515625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3.28515625" style="376" customWidth="1"/>
    <col min="6152" max="6152" width="10.28515625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3.28515625" style="376" customWidth="1"/>
    <col min="6408" max="6408" width="10.28515625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3.28515625" style="376" customWidth="1"/>
    <col min="6664" max="6664" width="10.28515625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3.28515625" style="376" customWidth="1"/>
    <col min="6920" max="6920" width="10.28515625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3.28515625" style="376" customWidth="1"/>
    <col min="7176" max="7176" width="10.28515625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3.28515625" style="376" customWidth="1"/>
    <col min="7432" max="7432" width="10.28515625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3.28515625" style="376" customWidth="1"/>
    <col min="7688" max="7688" width="10.28515625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3.28515625" style="376" customWidth="1"/>
    <col min="7944" max="7944" width="10.28515625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3.28515625" style="376" customWidth="1"/>
    <col min="8200" max="8200" width="10.28515625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3.28515625" style="376" customWidth="1"/>
    <col min="8456" max="8456" width="10.28515625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3.28515625" style="376" customWidth="1"/>
    <col min="8712" max="8712" width="10.28515625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3.28515625" style="376" customWidth="1"/>
    <col min="8968" max="8968" width="10.28515625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3.28515625" style="376" customWidth="1"/>
    <col min="9224" max="9224" width="10.28515625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3.28515625" style="376" customWidth="1"/>
    <col min="9480" max="9480" width="10.28515625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3.28515625" style="376" customWidth="1"/>
    <col min="9736" max="9736" width="10.28515625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3.28515625" style="376" customWidth="1"/>
    <col min="9992" max="9992" width="10.28515625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3.28515625" style="376" customWidth="1"/>
    <col min="10248" max="10248" width="10.28515625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3.28515625" style="376" customWidth="1"/>
    <col min="10504" max="10504" width="10.28515625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3.28515625" style="376" customWidth="1"/>
    <col min="10760" max="10760" width="10.28515625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3.28515625" style="376" customWidth="1"/>
    <col min="11016" max="11016" width="10.28515625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3.28515625" style="376" customWidth="1"/>
    <col min="11272" max="11272" width="10.28515625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3.28515625" style="376" customWidth="1"/>
    <col min="11528" max="11528" width="10.28515625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3.28515625" style="376" customWidth="1"/>
    <col min="11784" max="11784" width="10.28515625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3.28515625" style="376" customWidth="1"/>
    <col min="12040" max="12040" width="10.28515625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3.28515625" style="376" customWidth="1"/>
    <col min="12296" max="12296" width="10.28515625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3.28515625" style="376" customWidth="1"/>
    <col min="12552" max="12552" width="10.28515625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3.28515625" style="376" customWidth="1"/>
    <col min="12808" max="12808" width="10.28515625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3.28515625" style="376" customWidth="1"/>
    <col min="13064" max="13064" width="10.28515625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3.28515625" style="376" customWidth="1"/>
    <col min="13320" max="13320" width="10.28515625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3.28515625" style="376" customWidth="1"/>
    <col min="13576" max="13576" width="10.28515625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3.28515625" style="376" customWidth="1"/>
    <col min="13832" max="13832" width="10.28515625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3.28515625" style="376" customWidth="1"/>
    <col min="14088" max="14088" width="10.28515625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3.28515625" style="376" customWidth="1"/>
    <col min="14344" max="14344" width="10.28515625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3.28515625" style="376" customWidth="1"/>
    <col min="14600" max="14600" width="10.28515625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3.28515625" style="376" customWidth="1"/>
    <col min="14856" max="14856" width="10.28515625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3.28515625" style="376" customWidth="1"/>
    <col min="15112" max="15112" width="10.28515625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3.28515625" style="376" customWidth="1"/>
    <col min="15368" max="15368" width="10.28515625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3.28515625" style="376" customWidth="1"/>
    <col min="15624" max="15624" width="10.28515625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3.28515625" style="376" customWidth="1"/>
    <col min="15880" max="15880" width="10.28515625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3.28515625" style="376" customWidth="1"/>
    <col min="16136" max="16136" width="10.28515625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474" t="s">
        <v>127</v>
      </c>
      <c r="B3" s="377" t="s">
        <v>3</v>
      </c>
      <c r="C3" s="375"/>
      <c r="D3" s="417" t="s">
        <v>94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422"/>
      <c r="B6" s="375"/>
      <c r="C6" s="379"/>
      <c r="D6" s="423"/>
      <c r="F6" s="424"/>
      <c r="G6" s="415" t="s">
        <v>4</v>
      </c>
      <c r="H6" s="482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407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427"/>
    </row>
    <row r="10" spans="1:13" ht="47.25" customHeight="1" thickBot="1">
      <c r="A10" s="402"/>
      <c r="B10" s="654"/>
      <c r="C10" s="655"/>
      <c r="D10" s="655"/>
      <c r="E10" s="262" t="s">
        <v>103</v>
      </c>
      <c r="F10" s="665"/>
      <c r="G10" s="665"/>
      <c r="H10" s="660"/>
      <c r="I10" s="670"/>
      <c r="J10" s="670"/>
      <c r="K10" s="670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/>
      <c r="F12" s="430"/>
      <c r="G12" s="431"/>
      <c r="H12" s="429"/>
      <c r="I12" s="432"/>
      <c r="J12" s="432"/>
      <c r="K12" s="432"/>
    </row>
    <row r="13" spans="1:13" ht="16.5" customHeight="1">
      <c r="A13" s="398">
        <v>2</v>
      </c>
      <c r="B13" s="635"/>
      <c r="C13" s="433" t="s">
        <v>167</v>
      </c>
      <c r="D13" s="381"/>
      <c r="E13" s="434"/>
      <c r="F13" s="435"/>
      <c r="G13" s="436"/>
      <c r="H13" s="434"/>
      <c r="I13" s="437"/>
      <c r="J13" s="437"/>
      <c r="K13" s="437"/>
    </row>
    <row r="14" spans="1:13" ht="16.5" customHeight="1">
      <c r="A14" s="398">
        <v>3</v>
      </c>
      <c r="B14" s="635"/>
      <c r="C14" s="639" t="s">
        <v>168</v>
      </c>
      <c r="D14" s="640"/>
      <c r="E14" s="438"/>
      <c r="F14" s="439"/>
      <c r="G14" s="440"/>
      <c r="H14" s="441"/>
      <c r="I14" s="442"/>
      <c r="J14" s="442"/>
      <c r="K14" s="442"/>
    </row>
    <row r="15" spans="1:13" ht="16.5" customHeight="1">
      <c r="A15" s="398">
        <v>4</v>
      </c>
      <c r="B15" s="635"/>
      <c r="C15" s="641" t="s">
        <v>13</v>
      </c>
      <c r="D15" s="642"/>
      <c r="E15" s="443"/>
      <c r="F15" s="444"/>
      <c r="G15" s="445"/>
      <c r="H15" s="443"/>
      <c r="I15" s="446"/>
      <c r="J15" s="446"/>
      <c r="K15" s="446"/>
    </row>
    <row r="16" spans="1:13" ht="30.6" customHeight="1">
      <c r="A16" s="398">
        <v>5</v>
      </c>
      <c r="B16" s="635"/>
      <c r="C16" s="643" t="s">
        <v>169</v>
      </c>
      <c r="D16" s="644"/>
      <c r="E16" s="434"/>
      <c r="F16" s="435"/>
      <c r="G16" s="436"/>
      <c r="H16" s="434"/>
      <c r="I16" s="437"/>
      <c r="J16" s="437"/>
      <c r="K16" s="437"/>
    </row>
    <row r="17" spans="1:11" ht="16.5" customHeight="1">
      <c r="A17" s="398">
        <v>6</v>
      </c>
      <c r="B17" s="635"/>
      <c r="C17" s="433" t="s">
        <v>170</v>
      </c>
      <c r="D17" s="382"/>
      <c r="E17" s="447"/>
      <c r="F17" s="448"/>
      <c r="G17" s="449"/>
      <c r="H17" s="447"/>
      <c r="I17" s="450"/>
      <c r="J17" s="450"/>
      <c r="K17" s="450"/>
    </row>
    <row r="18" spans="1:11" ht="16.5" customHeight="1">
      <c r="A18" s="398">
        <v>7</v>
      </c>
      <c r="B18" s="635"/>
      <c r="C18" s="404" t="s">
        <v>14</v>
      </c>
      <c r="D18" s="488"/>
      <c r="E18" s="443"/>
      <c r="F18" s="444"/>
      <c r="G18" s="445">
        <v>17.600000000000001</v>
      </c>
      <c r="H18" s="443">
        <v>17.600000000000001</v>
      </c>
      <c r="I18" s="446"/>
      <c r="J18" s="446"/>
      <c r="K18" s="446"/>
    </row>
    <row r="19" spans="1:11" ht="16.5" customHeight="1">
      <c r="A19" s="398">
        <v>8</v>
      </c>
      <c r="B19" s="635"/>
      <c r="C19" s="404" t="s">
        <v>15</v>
      </c>
      <c r="D19" s="488"/>
      <c r="E19" s="443"/>
      <c r="F19" s="444"/>
      <c r="G19" s="445"/>
      <c r="H19" s="443"/>
      <c r="I19" s="446"/>
      <c r="J19" s="446"/>
      <c r="K19" s="446"/>
    </row>
    <row r="20" spans="1:11" ht="16.5" customHeight="1">
      <c r="A20" s="398">
        <v>9</v>
      </c>
      <c r="B20" s="635"/>
      <c r="C20" s="404" t="s">
        <v>16</v>
      </c>
      <c r="D20" s="488"/>
      <c r="E20" s="443"/>
      <c r="F20" s="444"/>
      <c r="G20" s="445"/>
      <c r="H20" s="443"/>
      <c r="I20" s="446"/>
      <c r="J20" s="446"/>
      <c r="K20" s="446"/>
    </row>
    <row r="21" spans="1:11" ht="16.5" customHeight="1">
      <c r="A21" s="398">
        <v>10</v>
      </c>
      <c r="B21" s="636"/>
      <c r="C21" s="404" t="s">
        <v>17</v>
      </c>
      <c r="D21" s="488"/>
      <c r="E21" s="443"/>
      <c r="F21" s="444">
        <v>0.3</v>
      </c>
      <c r="G21" s="445"/>
      <c r="H21" s="443">
        <v>0.3</v>
      </c>
      <c r="I21" s="446"/>
      <c r="J21" s="446"/>
      <c r="K21" s="446"/>
    </row>
    <row r="22" spans="1:11" ht="16.5" customHeight="1">
      <c r="A22" s="398">
        <v>11</v>
      </c>
      <c r="B22" s="623" t="s">
        <v>171</v>
      </c>
      <c r="C22" s="624"/>
      <c r="D22" s="624"/>
      <c r="E22" s="452"/>
      <c r="F22" s="453"/>
      <c r="G22" s="454"/>
      <c r="H22" s="452"/>
      <c r="I22" s="455"/>
      <c r="J22" s="455"/>
      <c r="K22" s="455"/>
    </row>
    <row r="23" spans="1:11" ht="16.5" customHeight="1">
      <c r="A23" s="398">
        <v>12</v>
      </c>
      <c r="B23" s="625" t="s">
        <v>18</v>
      </c>
      <c r="C23" s="626"/>
      <c r="D23" s="626"/>
      <c r="E23" s="443"/>
      <c r="F23" s="443"/>
      <c r="G23" s="443"/>
      <c r="H23" s="443"/>
      <c r="I23" s="443"/>
      <c r="J23" s="443"/>
      <c r="K23" s="443">
        <v>0.08</v>
      </c>
    </row>
    <row r="24" spans="1:11" ht="16.5" customHeight="1">
      <c r="A24" s="398">
        <v>13</v>
      </c>
      <c r="B24" s="383"/>
      <c r="C24" s="384"/>
      <c r="D24" s="408" t="s">
        <v>172</v>
      </c>
      <c r="E24" s="434"/>
      <c r="F24" s="435"/>
      <c r="G24" s="436"/>
      <c r="H24" s="434"/>
      <c r="I24" s="457"/>
      <c r="J24" s="457"/>
      <c r="K24" s="457">
        <v>0.08</v>
      </c>
    </row>
    <row r="25" spans="1:11" ht="16.5" customHeight="1">
      <c r="A25" s="398">
        <v>14</v>
      </c>
      <c r="B25" s="385"/>
      <c r="D25" s="389" t="s">
        <v>173</v>
      </c>
      <c r="E25" s="447"/>
      <c r="F25" s="448"/>
      <c r="G25" s="449"/>
      <c r="H25" s="447"/>
      <c r="I25" s="458"/>
      <c r="J25" s="458"/>
      <c r="K25" s="458"/>
    </row>
    <row r="26" spans="1:11" ht="16.5" customHeight="1">
      <c r="A26" s="398">
        <v>15</v>
      </c>
      <c r="B26" s="386" t="s">
        <v>174</v>
      </c>
      <c r="C26" s="387"/>
      <c r="D26" s="387"/>
      <c r="E26" s="443"/>
      <c r="F26" s="444"/>
      <c r="G26" s="445"/>
      <c r="H26" s="443"/>
      <c r="I26" s="456"/>
      <c r="J26" s="456"/>
      <c r="K26" s="456"/>
    </row>
    <row r="27" spans="1:11" ht="16.5" customHeight="1">
      <c r="A27" s="398">
        <v>16</v>
      </c>
      <c r="B27" s="386" t="s">
        <v>19</v>
      </c>
      <c r="C27" s="387"/>
      <c r="D27" s="387"/>
      <c r="E27" s="443"/>
      <c r="F27" s="444"/>
      <c r="G27" s="445"/>
      <c r="H27" s="443"/>
      <c r="I27" s="456"/>
      <c r="J27" s="456"/>
      <c r="K27" s="456"/>
    </row>
    <row r="28" spans="1:11" ht="16.5" customHeight="1">
      <c r="A28" s="398">
        <v>17</v>
      </c>
      <c r="B28" s="403" t="s">
        <v>20</v>
      </c>
      <c r="C28" s="488"/>
      <c r="D28" s="488"/>
      <c r="E28" s="443"/>
      <c r="F28" s="444"/>
      <c r="G28" s="445"/>
      <c r="H28" s="443"/>
      <c r="I28" s="456"/>
      <c r="J28" s="456"/>
      <c r="K28" s="456"/>
    </row>
    <row r="29" spans="1:11" ht="16.5" customHeight="1">
      <c r="A29" s="398">
        <v>18</v>
      </c>
      <c r="B29" s="388" t="s">
        <v>175</v>
      </c>
      <c r="C29" s="389"/>
      <c r="D29" s="389"/>
      <c r="E29" s="443"/>
      <c r="F29" s="444"/>
      <c r="G29" s="445"/>
      <c r="H29" s="443"/>
      <c r="I29" s="456"/>
      <c r="J29" s="456"/>
      <c r="K29" s="456"/>
    </row>
    <row r="30" spans="1:11" ht="16.5" customHeight="1">
      <c r="A30" s="398">
        <v>19</v>
      </c>
      <c r="B30" s="403" t="s">
        <v>176</v>
      </c>
      <c r="C30" s="488"/>
      <c r="D30" s="488"/>
      <c r="E30" s="443"/>
      <c r="F30" s="444"/>
      <c r="G30" s="445"/>
      <c r="H30" s="443"/>
      <c r="I30" s="456"/>
      <c r="J30" s="456"/>
      <c r="K30" s="456"/>
    </row>
    <row r="31" spans="1:11" ht="16.5" customHeight="1">
      <c r="A31" s="398">
        <v>20</v>
      </c>
      <c r="B31" s="386" t="s">
        <v>21</v>
      </c>
      <c r="C31" s="387"/>
      <c r="D31" s="387"/>
      <c r="E31" s="443"/>
      <c r="F31" s="444"/>
      <c r="G31" s="445"/>
      <c r="H31" s="443"/>
      <c r="I31" s="456"/>
      <c r="J31" s="456"/>
      <c r="K31" s="456"/>
    </row>
    <row r="32" spans="1:11" ht="16.5" customHeight="1">
      <c r="A32" s="398">
        <v>21</v>
      </c>
      <c r="B32" s="403" t="s">
        <v>22</v>
      </c>
      <c r="C32" s="488"/>
      <c r="D32" s="488"/>
      <c r="E32" s="443"/>
      <c r="F32" s="444"/>
      <c r="G32" s="445"/>
      <c r="H32" s="443"/>
      <c r="I32" s="456"/>
      <c r="J32" s="456"/>
      <c r="K32" s="456"/>
    </row>
    <row r="33" spans="1:11" ht="16.5" customHeight="1">
      <c r="A33" s="398">
        <v>22</v>
      </c>
      <c r="B33" s="388" t="s">
        <v>177</v>
      </c>
      <c r="C33" s="389"/>
      <c r="D33" s="389"/>
      <c r="E33" s="443"/>
      <c r="F33" s="444"/>
      <c r="G33" s="445"/>
      <c r="H33" s="443"/>
      <c r="I33" s="456"/>
      <c r="J33" s="456"/>
      <c r="K33" s="456"/>
    </row>
    <row r="34" spans="1:11" ht="16.5" customHeight="1">
      <c r="A34" s="398">
        <v>23</v>
      </c>
      <c r="B34" s="403" t="s">
        <v>23</v>
      </c>
      <c r="C34" s="488"/>
      <c r="D34" s="488"/>
      <c r="E34" s="443"/>
      <c r="F34" s="444"/>
      <c r="G34" s="445"/>
      <c r="H34" s="443"/>
      <c r="I34" s="456"/>
      <c r="J34" s="456"/>
      <c r="K34" s="456"/>
    </row>
    <row r="35" spans="1:11" ht="16.5" customHeight="1">
      <c r="A35" s="398">
        <v>24</v>
      </c>
      <c r="B35" s="403" t="s">
        <v>24</v>
      </c>
      <c r="C35" s="488"/>
      <c r="D35" s="488"/>
      <c r="E35" s="443"/>
      <c r="F35" s="444"/>
      <c r="G35" s="445"/>
      <c r="H35" s="443"/>
      <c r="I35" s="456"/>
      <c r="J35" s="456"/>
      <c r="K35" s="456"/>
    </row>
    <row r="36" spans="1:11" ht="16.5" customHeight="1">
      <c r="A36" s="398">
        <v>25</v>
      </c>
      <c r="B36" s="403" t="s">
        <v>25</v>
      </c>
      <c r="C36" s="488"/>
      <c r="D36" s="488"/>
      <c r="E36" s="443"/>
      <c r="F36" s="444"/>
      <c r="G36" s="445"/>
      <c r="H36" s="443"/>
      <c r="I36" s="456"/>
      <c r="J36" s="456"/>
      <c r="K36" s="456"/>
    </row>
    <row r="37" spans="1:11" ht="16.5" customHeight="1">
      <c r="A37" s="398">
        <v>26</v>
      </c>
      <c r="B37" s="403" t="s">
        <v>26</v>
      </c>
      <c r="C37" s="488"/>
      <c r="D37" s="488"/>
      <c r="E37" s="443"/>
      <c r="F37" s="444"/>
      <c r="G37" s="445"/>
      <c r="H37" s="443"/>
      <c r="I37" s="456"/>
      <c r="J37" s="456"/>
      <c r="K37" s="456"/>
    </row>
    <row r="38" spans="1:11" ht="16.5" customHeight="1">
      <c r="A38" s="398">
        <v>27</v>
      </c>
      <c r="B38" s="403" t="s">
        <v>27</v>
      </c>
      <c r="C38" s="488"/>
      <c r="D38" s="488"/>
      <c r="E38" s="443"/>
      <c r="F38" s="444"/>
      <c r="G38" s="445"/>
      <c r="H38" s="443"/>
      <c r="I38" s="456"/>
      <c r="J38" s="456"/>
      <c r="K38" s="456"/>
    </row>
    <row r="39" spans="1:11" ht="16.5" customHeight="1">
      <c r="A39" s="398">
        <v>28</v>
      </c>
      <c r="B39" s="403" t="s">
        <v>28</v>
      </c>
      <c r="C39" s="488"/>
      <c r="D39" s="488"/>
      <c r="E39" s="443"/>
      <c r="F39" s="444"/>
      <c r="G39" s="445"/>
      <c r="H39" s="443"/>
      <c r="I39" s="456"/>
      <c r="J39" s="456"/>
      <c r="K39" s="456"/>
    </row>
    <row r="40" spans="1:11" ht="16.5" customHeight="1">
      <c r="A40" s="398">
        <v>29</v>
      </c>
      <c r="B40" s="403" t="s">
        <v>29</v>
      </c>
      <c r="C40" s="488"/>
      <c r="D40" s="488"/>
      <c r="E40" s="443"/>
      <c r="F40" s="444"/>
      <c r="G40" s="445"/>
      <c r="H40" s="443"/>
      <c r="I40" s="456"/>
      <c r="J40" s="456"/>
      <c r="K40" s="456"/>
    </row>
    <row r="41" spans="1:11" ht="16.5" customHeight="1">
      <c r="A41" s="398">
        <v>30</v>
      </c>
      <c r="B41" s="403" t="s">
        <v>30</v>
      </c>
      <c r="C41" s="488"/>
      <c r="D41" s="488"/>
      <c r="E41" s="443"/>
      <c r="F41" s="444"/>
      <c r="G41" s="445"/>
      <c r="H41" s="443"/>
      <c r="I41" s="456"/>
      <c r="J41" s="456"/>
      <c r="K41" s="456"/>
    </row>
    <row r="42" spans="1:11" ht="16.5" customHeight="1">
      <c r="A42" s="398">
        <v>31</v>
      </c>
      <c r="B42" s="403" t="s">
        <v>33</v>
      </c>
      <c r="C42" s="488"/>
      <c r="D42" s="488"/>
      <c r="E42" s="443"/>
      <c r="F42" s="444"/>
      <c r="G42" s="445"/>
      <c r="H42" s="443"/>
      <c r="I42" s="456"/>
      <c r="J42" s="456"/>
      <c r="K42" s="456"/>
    </row>
    <row r="43" spans="1:11" ht="16.5" customHeight="1">
      <c r="A43" s="398">
        <v>32</v>
      </c>
      <c r="B43" s="403" t="s">
        <v>32</v>
      </c>
      <c r="C43" s="488"/>
      <c r="D43" s="488"/>
      <c r="E43" s="443"/>
      <c r="F43" s="444"/>
      <c r="G43" s="445"/>
      <c r="H43" s="443"/>
      <c r="I43" s="456"/>
      <c r="J43" s="456"/>
      <c r="K43" s="456"/>
    </row>
    <row r="44" spans="1:11" ht="16.5" customHeight="1">
      <c r="A44" s="398">
        <v>33</v>
      </c>
      <c r="B44" s="403" t="s">
        <v>31</v>
      </c>
      <c r="C44" s="488"/>
      <c r="D44" s="488"/>
      <c r="E44" s="443"/>
      <c r="F44" s="444"/>
      <c r="G44" s="445"/>
      <c r="H44" s="443"/>
      <c r="I44" s="456"/>
      <c r="J44" s="456"/>
      <c r="K44" s="456"/>
    </row>
    <row r="45" spans="1:11" ht="16.5" customHeight="1">
      <c r="A45" s="398">
        <v>34</v>
      </c>
      <c r="B45" s="403" t="s">
        <v>178</v>
      </c>
      <c r="C45" s="488"/>
      <c r="D45" s="488"/>
      <c r="E45" s="443"/>
      <c r="F45" s="444"/>
      <c r="G45" s="445"/>
      <c r="H45" s="443"/>
      <c r="I45" s="456"/>
      <c r="J45" s="456"/>
      <c r="K45" s="456"/>
    </row>
    <row r="46" spans="1:11" ht="16.5" customHeight="1">
      <c r="A46" s="398">
        <v>35</v>
      </c>
      <c r="B46" s="403" t="s">
        <v>179</v>
      </c>
      <c r="C46" s="488"/>
      <c r="D46" s="488"/>
      <c r="E46" s="443"/>
      <c r="F46" s="444"/>
      <c r="G46" s="445"/>
      <c r="H46" s="443"/>
      <c r="I46" s="456"/>
      <c r="J46" s="456"/>
      <c r="K46" s="456"/>
    </row>
    <row r="47" spans="1:11" ht="16.5" customHeight="1">
      <c r="A47" s="398">
        <v>36</v>
      </c>
      <c r="B47" s="403" t="s">
        <v>154</v>
      </c>
      <c r="C47" s="488"/>
      <c r="D47" s="488"/>
      <c r="E47" s="443"/>
      <c r="F47" s="444"/>
      <c r="G47" s="445"/>
      <c r="H47" s="443"/>
      <c r="I47" s="456"/>
      <c r="J47" s="456"/>
      <c r="K47" s="456"/>
    </row>
    <row r="48" spans="1:11" ht="16.5" customHeight="1">
      <c r="A48" s="398">
        <v>37</v>
      </c>
      <c r="B48" s="403" t="s">
        <v>34</v>
      </c>
      <c r="C48" s="488"/>
      <c r="D48" s="488"/>
      <c r="E48" s="443"/>
      <c r="F48" s="444">
        <v>841.5</v>
      </c>
      <c r="G48" s="445">
        <v>2233.7399999999998</v>
      </c>
      <c r="H48" s="443">
        <v>3075.24</v>
      </c>
      <c r="I48" s="456"/>
      <c r="J48" s="456"/>
      <c r="K48" s="456"/>
    </row>
    <row r="49" spans="1:12" ht="16.5" customHeight="1">
      <c r="A49" s="398">
        <v>38</v>
      </c>
      <c r="B49" s="403" t="s">
        <v>35</v>
      </c>
      <c r="C49" s="488"/>
      <c r="D49" s="488"/>
      <c r="E49" s="443"/>
      <c r="F49" s="444"/>
      <c r="G49" s="445"/>
      <c r="H49" s="443"/>
      <c r="I49" s="456"/>
      <c r="J49" s="456"/>
      <c r="K49" s="456"/>
    </row>
    <row r="50" spans="1:12" ht="16.5" customHeight="1">
      <c r="A50" s="398">
        <v>39</v>
      </c>
      <c r="B50" s="403" t="s">
        <v>36</v>
      </c>
      <c r="C50" s="488"/>
      <c r="D50" s="488"/>
      <c r="E50" s="443"/>
      <c r="F50" s="444"/>
      <c r="G50" s="445"/>
      <c r="H50" s="443"/>
      <c r="I50" s="456"/>
      <c r="J50" s="456"/>
      <c r="K50" s="456"/>
    </row>
    <row r="51" spans="1:12" ht="16.5" customHeight="1">
      <c r="A51" s="398">
        <v>40</v>
      </c>
      <c r="B51" s="403" t="s">
        <v>37</v>
      </c>
      <c r="C51" s="488"/>
      <c r="D51" s="488"/>
      <c r="E51" s="443"/>
      <c r="F51" s="444"/>
      <c r="G51" s="445"/>
      <c r="H51" s="443"/>
      <c r="I51" s="456"/>
      <c r="J51" s="456"/>
      <c r="K51" s="456"/>
    </row>
    <row r="52" spans="1:12" ht="16.5" customHeight="1">
      <c r="A52" s="398">
        <v>41</v>
      </c>
      <c r="B52" s="403" t="s">
        <v>38</v>
      </c>
      <c r="C52" s="488"/>
      <c r="D52" s="488"/>
      <c r="E52" s="443"/>
      <c r="F52" s="444"/>
      <c r="G52" s="445"/>
      <c r="H52" s="443"/>
      <c r="I52" s="456"/>
      <c r="J52" s="456"/>
      <c r="K52" s="456"/>
    </row>
    <row r="53" spans="1:12" ht="16.5" customHeight="1">
      <c r="A53" s="398">
        <v>42</v>
      </c>
      <c r="B53" s="403" t="s">
        <v>39</v>
      </c>
      <c r="C53" s="488"/>
      <c r="D53" s="488"/>
      <c r="E53" s="443"/>
      <c r="F53" s="444"/>
      <c r="G53" s="445"/>
      <c r="H53" s="443"/>
      <c r="I53" s="456"/>
      <c r="J53" s="456"/>
      <c r="K53" s="456"/>
    </row>
    <row r="54" spans="1:12" ht="16.5" customHeight="1">
      <c r="A54" s="398">
        <v>43</v>
      </c>
      <c r="B54" s="403" t="s">
        <v>180</v>
      </c>
      <c r="C54" s="488"/>
      <c r="D54" s="488"/>
      <c r="E54" s="443"/>
      <c r="F54" s="444"/>
      <c r="G54" s="445"/>
      <c r="H54" s="443"/>
      <c r="I54" s="456"/>
      <c r="J54" s="456"/>
      <c r="K54" s="456"/>
    </row>
    <row r="55" spans="1:12" ht="16.5" customHeight="1">
      <c r="A55" s="398">
        <v>44</v>
      </c>
      <c r="B55" s="582" t="s">
        <v>212</v>
      </c>
      <c r="C55" s="405"/>
      <c r="D55" s="405"/>
      <c r="E55" s="443"/>
      <c r="F55" s="444"/>
      <c r="G55" s="445"/>
      <c r="H55" s="443"/>
      <c r="I55" s="456"/>
      <c r="J55" s="456"/>
      <c r="K55" s="456"/>
    </row>
    <row r="56" spans="1:12" ht="16.5" customHeight="1" thickBot="1">
      <c r="A56" s="399">
        <v>45</v>
      </c>
      <c r="B56" s="390"/>
      <c r="C56" s="391"/>
      <c r="D56" s="391"/>
      <c r="E56" s="476"/>
      <c r="F56" s="477"/>
      <c r="G56" s="478"/>
      <c r="H56" s="476"/>
      <c r="I56" s="479"/>
      <c r="J56" s="479"/>
      <c r="K56" s="479"/>
    </row>
    <row r="57" spans="1:12" ht="7.5" customHeight="1">
      <c r="A57" s="400"/>
      <c r="B57" s="409"/>
      <c r="C57" s="392"/>
      <c r="D57" s="392"/>
      <c r="E57" s="583"/>
      <c r="F57" s="583"/>
      <c r="G57" s="583"/>
      <c r="H57" s="583"/>
      <c r="I57" s="583"/>
      <c r="J57" s="583"/>
      <c r="K57" s="583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3093.14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 t="s">
        <v>240</v>
      </c>
      <c r="F60" s="414" t="s">
        <v>40</v>
      </c>
      <c r="G60" s="491" t="s">
        <v>193</v>
      </c>
      <c r="H60" s="469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30" t="s">
        <v>188</v>
      </c>
      <c r="H63" s="631"/>
    </row>
    <row r="65" spans="1:1" ht="20.100000000000001" customHeight="1">
      <c r="A65" s="376"/>
    </row>
    <row r="66" spans="1:1" ht="20.100000000000001" customHeight="1">
      <c r="A66" s="376"/>
    </row>
    <row r="67" spans="1:1" ht="20.100000000000001" customHeight="1">
      <c r="A67" s="376"/>
    </row>
    <row r="68" spans="1:1" ht="20.100000000000001" customHeight="1">
      <c r="A68" s="376"/>
    </row>
    <row r="69" spans="1:1" ht="20.100000000000001" customHeight="1">
      <c r="A69" s="376"/>
    </row>
    <row r="70" spans="1:1" ht="20.100000000000001" customHeight="1">
      <c r="A70" s="376"/>
    </row>
    <row r="71" spans="1:1" ht="20.100000000000001" customHeight="1">
      <c r="A71" s="376"/>
    </row>
    <row r="72" spans="1:1" ht="20.100000000000001" customHeight="1">
      <c r="A72" s="376"/>
    </row>
    <row r="73" spans="1:1" ht="20.100000000000001" customHeight="1">
      <c r="A73" s="376"/>
    </row>
    <row r="74" spans="1:1" ht="20.100000000000001" customHeight="1">
      <c r="A74" s="376"/>
    </row>
    <row r="75" spans="1:1" ht="20.100000000000001" customHeight="1">
      <c r="A75" s="376"/>
    </row>
    <row r="76" spans="1:1" ht="20.100000000000001" customHeight="1">
      <c r="A76" s="376"/>
    </row>
    <row r="77" spans="1:1" ht="20.100000000000001" customHeight="1">
      <c r="A77" s="376"/>
    </row>
    <row r="78" spans="1:1" ht="20.100000000000001" customHeight="1">
      <c r="A78" s="376"/>
    </row>
    <row r="79" spans="1:1" ht="20.100000000000001" customHeight="1">
      <c r="A79" s="376"/>
    </row>
    <row r="80" spans="1:1" ht="20.100000000000001" customHeight="1">
      <c r="A80" s="376"/>
    </row>
    <row r="81" spans="1:1" ht="20.100000000000001" customHeight="1">
      <c r="A81" s="376"/>
    </row>
    <row r="82" spans="1:1" ht="20.100000000000001" customHeight="1">
      <c r="A82" s="376"/>
    </row>
    <row r="83" spans="1:1" ht="20.100000000000001" customHeight="1">
      <c r="A83" s="376"/>
    </row>
    <row r="84" spans="1:1" ht="20.100000000000001" customHeight="1">
      <c r="A84" s="376"/>
    </row>
    <row r="85" spans="1:1" ht="20.100000000000001" customHeight="1">
      <c r="A85" s="376"/>
    </row>
    <row r="86" spans="1:1" ht="20.100000000000001" customHeight="1">
      <c r="A86" s="376"/>
    </row>
    <row r="87" spans="1:1" ht="20.100000000000001" customHeight="1">
      <c r="A87" s="376"/>
    </row>
    <row r="88" spans="1:1" ht="20.100000000000001" customHeight="1">
      <c r="A88" s="376"/>
    </row>
    <row r="89" spans="1:1" ht="20.100000000000001" customHeight="1">
      <c r="A89" s="376"/>
    </row>
    <row r="90" spans="1:1" ht="20.100000000000001" customHeight="1">
      <c r="A90" s="376"/>
    </row>
    <row r="91" spans="1:1" ht="20.100000000000001" customHeight="1">
      <c r="A91" s="376"/>
    </row>
    <row r="92" spans="1:1" ht="20.100000000000001" customHeight="1">
      <c r="A92" s="376"/>
    </row>
    <row r="93" spans="1:1" ht="20.100000000000001" customHeight="1">
      <c r="A93" s="376"/>
    </row>
    <row r="94" spans="1:1" ht="20.100000000000001" customHeight="1">
      <c r="A94" s="376"/>
    </row>
    <row r="95" spans="1:1" ht="20.100000000000001" customHeight="1">
      <c r="A95" s="376"/>
    </row>
    <row r="96" spans="1:1" ht="20.100000000000001" customHeight="1">
      <c r="A96" s="376"/>
    </row>
    <row r="97" spans="1:1" ht="20.100000000000001" customHeight="1">
      <c r="A97" s="376"/>
    </row>
    <row r="98" spans="1:1" ht="20.100000000000001" customHeight="1">
      <c r="A98" s="376"/>
    </row>
    <row r="99" spans="1:1" ht="20.100000000000001" customHeight="1">
      <c r="A99" s="376"/>
    </row>
    <row r="100" spans="1:1" ht="20.100000000000001" customHeight="1">
      <c r="A100" s="376"/>
    </row>
    <row r="101" spans="1:1" ht="20.100000000000001" customHeight="1">
      <c r="A101" s="376"/>
    </row>
    <row r="102" spans="1:1" ht="20.100000000000001" customHeight="1">
      <c r="A102" s="376"/>
    </row>
    <row r="103" spans="1:1" ht="20.100000000000001" customHeight="1">
      <c r="A103" s="376"/>
    </row>
    <row r="104" spans="1:1" ht="20.100000000000001" customHeight="1">
      <c r="A104" s="376"/>
    </row>
    <row r="105" spans="1:1" ht="20.100000000000001" customHeight="1">
      <c r="A105" s="376"/>
    </row>
    <row r="106" spans="1:1" ht="20.100000000000001" customHeight="1">
      <c r="A106" s="376"/>
    </row>
    <row r="107" spans="1:1" ht="20.100000000000001" customHeight="1">
      <c r="A107" s="376"/>
    </row>
    <row r="108" spans="1:1" ht="20.100000000000001" customHeight="1">
      <c r="A108" s="376"/>
    </row>
    <row r="109" spans="1:1" ht="20.100000000000001" customHeight="1">
      <c r="A109" s="376"/>
    </row>
    <row r="110" spans="1:1" ht="20.100000000000001" customHeight="1">
      <c r="A110" s="376"/>
    </row>
    <row r="111" spans="1:1" ht="20.100000000000001" customHeight="1">
      <c r="A111" s="376"/>
    </row>
    <row r="112" spans="1:1" ht="20.100000000000001" customHeight="1">
      <c r="A112" s="376"/>
    </row>
    <row r="113" spans="1:1" ht="20.100000000000001" customHeight="1">
      <c r="A113" s="376"/>
    </row>
    <row r="114" spans="1:1" ht="20.100000000000001" customHeight="1">
      <c r="A114" s="376"/>
    </row>
    <row r="115" spans="1:1" ht="20.100000000000001" customHeight="1">
      <c r="A115" s="376"/>
    </row>
    <row r="116" spans="1:1" ht="20.100000000000001" customHeight="1">
      <c r="A116" s="376"/>
    </row>
    <row r="117" spans="1:1" ht="20.100000000000001" customHeight="1">
      <c r="A117" s="376"/>
    </row>
    <row r="118" spans="1:1" ht="20.100000000000001" customHeight="1">
      <c r="A118" s="376"/>
    </row>
    <row r="119" spans="1:1" ht="20.100000000000001" customHeight="1">
      <c r="A119" s="376"/>
    </row>
    <row r="120" spans="1:1" ht="20.100000000000001" customHeight="1">
      <c r="A120" s="376"/>
    </row>
    <row r="121" spans="1:1" ht="20.100000000000001" customHeight="1">
      <c r="A121" s="376"/>
    </row>
    <row r="122" spans="1:1" ht="20.100000000000001" customHeight="1">
      <c r="A122" s="376"/>
    </row>
    <row r="123" spans="1:1" ht="20.100000000000001" customHeight="1">
      <c r="A123" s="376"/>
    </row>
    <row r="124" spans="1:1" ht="20.100000000000001" customHeight="1">
      <c r="A124" s="376"/>
    </row>
    <row r="125" spans="1:1" ht="20.100000000000001" customHeight="1">
      <c r="A125" s="376"/>
    </row>
    <row r="126" spans="1:1" ht="20.100000000000001" customHeight="1">
      <c r="A126" s="376"/>
    </row>
    <row r="127" spans="1:1" ht="20.100000000000001" customHeight="1">
      <c r="A127" s="376"/>
    </row>
    <row r="128" spans="1:1" ht="20.100000000000001" customHeight="1">
      <c r="A128" s="376"/>
    </row>
    <row r="129" spans="1:1" ht="20.100000000000001" customHeight="1">
      <c r="A129" s="376"/>
    </row>
    <row r="130" spans="1:1" ht="20.100000000000001" customHeight="1">
      <c r="A130" s="376"/>
    </row>
    <row r="131" spans="1:1" ht="20.100000000000001" customHeight="1">
      <c r="A131" s="376"/>
    </row>
    <row r="132" spans="1:1" ht="20.100000000000001" customHeight="1">
      <c r="A132" s="376"/>
    </row>
    <row r="133" spans="1:1" ht="20.100000000000001" customHeight="1">
      <c r="A133" s="376"/>
    </row>
    <row r="134" spans="1:1" ht="20.100000000000001" customHeight="1">
      <c r="A134" s="376"/>
    </row>
    <row r="135" spans="1:1" ht="20.100000000000001" customHeight="1">
      <c r="A135" s="376"/>
    </row>
    <row r="136" spans="1:1" ht="20.100000000000001" customHeight="1">
      <c r="A136" s="376"/>
    </row>
    <row r="137" spans="1:1" ht="20.100000000000001" customHeight="1">
      <c r="A137" s="376"/>
    </row>
    <row r="138" spans="1:1" ht="20.100000000000001" customHeight="1">
      <c r="A138" s="376"/>
    </row>
    <row r="139" spans="1:1" ht="20.100000000000001" customHeight="1">
      <c r="A139" s="376"/>
    </row>
    <row r="140" spans="1:1" ht="20.100000000000001" customHeight="1">
      <c r="A140" s="376"/>
    </row>
    <row r="141" spans="1:1" ht="20.100000000000001" customHeight="1">
      <c r="A141" s="376"/>
    </row>
    <row r="142" spans="1:1" ht="20.100000000000001" customHeight="1">
      <c r="A142" s="376"/>
    </row>
    <row r="143" spans="1:1" ht="20.100000000000001" customHeight="1">
      <c r="A143" s="376"/>
    </row>
    <row r="144" spans="1:1" ht="20.100000000000001" customHeight="1">
      <c r="A144" s="376"/>
    </row>
    <row r="145" spans="1:1" ht="20.100000000000001" customHeight="1">
      <c r="A145" s="376"/>
    </row>
    <row r="146" spans="1:1" ht="20.100000000000001" customHeight="1">
      <c r="A146" s="376"/>
    </row>
    <row r="147" spans="1:1" ht="20.100000000000001" customHeight="1">
      <c r="A147" s="376"/>
    </row>
    <row r="148" spans="1:1" ht="20.100000000000001" customHeight="1">
      <c r="A148" s="376"/>
    </row>
    <row r="149" spans="1:1" ht="20.100000000000001" customHeight="1">
      <c r="A149" s="376"/>
    </row>
    <row r="150" spans="1:1" ht="20.100000000000001" customHeight="1">
      <c r="A150" s="376"/>
    </row>
    <row r="151" spans="1:1" ht="20.100000000000001" customHeight="1">
      <c r="A151" s="376"/>
    </row>
    <row r="152" spans="1:1" ht="20.100000000000001" customHeight="1">
      <c r="A152" s="376"/>
    </row>
    <row r="153" spans="1:1" ht="20.100000000000001" customHeight="1">
      <c r="A153" s="376"/>
    </row>
    <row r="154" spans="1:1" ht="20.100000000000001" customHeight="1">
      <c r="A154" s="376"/>
    </row>
    <row r="155" spans="1:1" ht="20.100000000000001" customHeight="1">
      <c r="A155" s="376"/>
    </row>
    <row r="156" spans="1:1" ht="20.100000000000001" customHeight="1">
      <c r="A156" s="376"/>
    </row>
    <row r="157" spans="1:1" ht="20.100000000000001" customHeight="1">
      <c r="A157" s="376"/>
    </row>
    <row r="158" spans="1:1" ht="20.100000000000001" customHeight="1">
      <c r="A158" s="376"/>
    </row>
    <row r="159" spans="1:1" ht="20.100000000000001" customHeight="1">
      <c r="A159" s="376"/>
    </row>
    <row r="160" spans="1:1" ht="20.100000000000001" customHeight="1">
      <c r="A160" s="376"/>
    </row>
    <row r="161" spans="1:1" ht="20.100000000000001" customHeight="1">
      <c r="A161" s="376"/>
    </row>
    <row r="162" spans="1:1" ht="20.100000000000001" customHeight="1">
      <c r="A162" s="376"/>
    </row>
    <row r="163" spans="1:1" ht="20.100000000000001" customHeight="1">
      <c r="A163" s="376"/>
    </row>
    <row r="164" spans="1:1" ht="20.100000000000001" customHeight="1">
      <c r="A164" s="376"/>
    </row>
    <row r="165" spans="1:1" ht="20.100000000000001" customHeight="1">
      <c r="A165" s="376"/>
    </row>
    <row r="166" spans="1:1" ht="20.100000000000001" customHeight="1">
      <c r="A166" s="376"/>
    </row>
    <row r="167" spans="1:1" ht="20.100000000000001" customHeight="1">
      <c r="A167" s="376"/>
    </row>
    <row r="168" spans="1:1" ht="20.100000000000001" customHeight="1">
      <c r="A168" s="376"/>
    </row>
    <row r="169" spans="1:1" ht="20.100000000000001" customHeight="1">
      <c r="A169" s="376"/>
    </row>
    <row r="170" spans="1:1" ht="20.100000000000001" customHeight="1">
      <c r="A170" s="376"/>
    </row>
    <row r="171" spans="1:1" ht="20.100000000000001" customHeight="1">
      <c r="A171" s="376"/>
    </row>
    <row r="172" spans="1:1" ht="20.100000000000001" customHeight="1">
      <c r="A172" s="376"/>
    </row>
    <row r="173" spans="1:1" ht="20.100000000000001" customHeight="1">
      <c r="A173" s="376"/>
    </row>
    <row r="174" spans="1:1" ht="20.100000000000001" customHeight="1">
      <c r="A174" s="376"/>
    </row>
    <row r="175" spans="1:1" ht="20.100000000000001" customHeight="1">
      <c r="A175" s="376"/>
    </row>
    <row r="176" spans="1:1" ht="20.100000000000001" customHeight="1">
      <c r="A176" s="376"/>
    </row>
    <row r="177" spans="1:1" ht="20.100000000000001" customHeight="1">
      <c r="A177" s="376"/>
    </row>
    <row r="178" spans="1:1" ht="20.100000000000001" customHeight="1">
      <c r="A178" s="376"/>
    </row>
    <row r="179" spans="1:1" ht="20.100000000000001" customHeight="1">
      <c r="A179" s="376"/>
    </row>
    <row r="180" spans="1:1" ht="20.100000000000001" customHeight="1">
      <c r="A180" s="376"/>
    </row>
    <row r="181" spans="1:1" ht="20.100000000000001" customHeight="1">
      <c r="A181" s="376"/>
    </row>
    <row r="182" spans="1:1" ht="20.100000000000001" customHeight="1">
      <c r="A182" s="376"/>
    </row>
    <row r="183" spans="1:1" ht="20.100000000000001" customHeight="1">
      <c r="A183" s="376"/>
    </row>
    <row r="184" spans="1:1" ht="20.100000000000001" customHeight="1">
      <c r="A184" s="376"/>
    </row>
    <row r="185" spans="1:1" ht="20.100000000000001" customHeight="1">
      <c r="A185" s="376"/>
    </row>
    <row r="186" spans="1:1" ht="20.100000000000001" customHeight="1">
      <c r="A186" s="376"/>
    </row>
    <row r="187" spans="1:1" ht="20.100000000000001" customHeight="1">
      <c r="A187" s="376"/>
    </row>
    <row r="188" spans="1:1" ht="20.100000000000001" customHeight="1">
      <c r="A188" s="376"/>
    </row>
    <row r="189" spans="1:1" ht="20.100000000000001" customHeight="1">
      <c r="A189" s="376"/>
    </row>
    <row r="190" spans="1:1" ht="20.100000000000001" customHeight="1">
      <c r="A190" s="376"/>
    </row>
    <row r="191" spans="1:1" ht="20.100000000000001" customHeight="1">
      <c r="A191" s="376"/>
    </row>
    <row r="192" spans="1:1" ht="20.100000000000001" customHeight="1">
      <c r="A192" s="376"/>
    </row>
    <row r="193" spans="1:1" ht="20.100000000000001" customHeight="1">
      <c r="A193" s="376"/>
    </row>
    <row r="194" spans="1:1" ht="20.100000000000001" customHeight="1">
      <c r="A194" s="376"/>
    </row>
    <row r="195" spans="1:1" ht="20.100000000000001" customHeight="1">
      <c r="A195" s="376"/>
    </row>
    <row r="196" spans="1:1" ht="20.100000000000001" customHeight="1">
      <c r="A196" s="376"/>
    </row>
    <row r="197" spans="1:1" ht="20.100000000000001" customHeight="1">
      <c r="A197" s="376"/>
    </row>
    <row r="198" spans="1:1" ht="20.100000000000001" customHeight="1">
      <c r="A198" s="376"/>
    </row>
    <row r="199" spans="1:1" ht="20.100000000000001" customHeight="1">
      <c r="A199" s="376"/>
    </row>
    <row r="200" spans="1:1" ht="20.100000000000001" customHeight="1">
      <c r="A200" s="376"/>
    </row>
    <row r="201" spans="1:1" ht="20.100000000000001" customHeight="1">
      <c r="A201" s="376"/>
    </row>
    <row r="202" spans="1:1" ht="20.100000000000001" customHeight="1">
      <c r="A202" s="376"/>
    </row>
    <row r="203" spans="1:1" ht="20.100000000000001" customHeight="1">
      <c r="A203" s="376"/>
    </row>
    <row r="204" spans="1:1" ht="20.100000000000001" customHeight="1">
      <c r="A204" s="376"/>
    </row>
    <row r="205" spans="1:1" ht="20.100000000000001" customHeight="1">
      <c r="A205" s="376"/>
    </row>
    <row r="206" spans="1:1" ht="20.100000000000001" customHeight="1">
      <c r="A206" s="376"/>
    </row>
    <row r="207" spans="1:1" ht="20.100000000000001" customHeight="1">
      <c r="A207" s="376"/>
    </row>
    <row r="208" spans="1:1" ht="20.100000000000001" customHeight="1">
      <c r="A208" s="376"/>
    </row>
    <row r="209" spans="1:1" ht="20.100000000000001" customHeight="1">
      <c r="A209" s="376"/>
    </row>
    <row r="210" spans="1:1" ht="20.100000000000001" customHeight="1">
      <c r="A210" s="376"/>
    </row>
    <row r="211" spans="1:1" ht="20.100000000000001" customHeight="1">
      <c r="A211" s="376"/>
    </row>
    <row r="212" spans="1:1" ht="20.100000000000001" customHeight="1">
      <c r="A212" s="376"/>
    </row>
    <row r="213" spans="1:1" ht="20.100000000000001" customHeight="1">
      <c r="A213" s="376"/>
    </row>
    <row r="214" spans="1:1" ht="20.100000000000001" customHeight="1">
      <c r="A214" s="376"/>
    </row>
    <row r="215" spans="1:1" ht="20.100000000000001" customHeight="1">
      <c r="A215" s="376"/>
    </row>
    <row r="216" spans="1:1" ht="20.100000000000001" customHeight="1">
      <c r="A216" s="376"/>
    </row>
    <row r="217" spans="1:1" ht="20.100000000000001" customHeight="1">
      <c r="A217" s="376"/>
    </row>
    <row r="218" spans="1:1" ht="20.100000000000001" customHeight="1">
      <c r="A218" s="376"/>
    </row>
    <row r="219" spans="1:1" ht="20.100000000000001" customHeight="1">
      <c r="A219" s="376"/>
    </row>
    <row r="220" spans="1:1" ht="20.100000000000001" customHeight="1">
      <c r="A220" s="376"/>
    </row>
    <row r="221" spans="1:1" ht="20.100000000000001" customHeight="1">
      <c r="A221" s="376"/>
    </row>
    <row r="222" spans="1:1" ht="20.100000000000001" customHeight="1">
      <c r="A222" s="376"/>
    </row>
    <row r="223" spans="1:1" ht="20.100000000000001" customHeight="1">
      <c r="A223" s="376"/>
    </row>
    <row r="224" spans="1:1" ht="20.100000000000001" customHeight="1">
      <c r="A224" s="376"/>
    </row>
    <row r="225" spans="1:1" ht="20.100000000000001" customHeight="1">
      <c r="A225" s="376"/>
    </row>
    <row r="226" spans="1:1" ht="20.100000000000001" customHeight="1">
      <c r="A226" s="376"/>
    </row>
    <row r="227" spans="1:1" ht="20.100000000000001" customHeight="1">
      <c r="A227" s="376"/>
    </row>
    <row r="228" spans="1:1" ht="20.100000000000001" customHeight="1">
      <c r="A228" s="376"/>
    </row>
    <row r="229" spans="1:1" ht="20.100000000000001" customHeight="1">
      <c r="A229" s="376"/>
    </row>
    <row r="230" spans="1:1" ht="20.100000000000001" customHeight="1">
      <c r="A230" s="376"/>
    </row>
    <row r="231" spans="1:1" ht="20.100000000000001" customHeight="1">
      <c r="A231" s="376"/>
    </row>
    <row r="232" spans="1:1" ht="20.100000000000001" customHeight="1">
      <c r="A232" s="376"/>
    </row>
    <row r="233" spans="1:1" ht="20.100000000000001" customHeight="1">
      <c r="A233" s="376"/>
    </row>
    <row r="234" spans="1:1" ht="20.100000000000001" customHeight="1">
      <c r="A234" s="376"/>
    </row>
    <row r="235" spans="1:1" ht="20.100000000000001" customHeight="1">
      <c r="A235" s="376"/>
    </row>
    <row r="236" spans="1:1" ht="20.100000000000001" customHeight="1">
      <c r="A236" s="376"/>
    </row>
    <row r="237" spans="1:1" ht="20.100000000000001" customHeight="1">
      <c r="A237" s="376"/>
    </row>
    <row r="238" spans="1:1" ht="20.100000000000001" customHeight="1">
      <c r="A238" s="376"/>
    </row>
    <row r="239" spans="1:1" ht="20.100000000000001" customHeight="1">
      <c r="A239" s="376"/>
    </row>
    <row r="240" spans="1:1" ht="20.100000000000001" customHeight="1">
      <c r="A240" s="376"/>
    </row>
    <row r="241" spans="1:1" ht="20.100000000000001" customHeight="1">
      <c r="A241" s="376"/>
    </row>
    <row r="242" spans="1:1" ht="20.100000000000001" customHeight="1">
      <c r="A242" s="376"/>
    </row>
    <row r="243" spans="1:1" ht="20.100000000000001" customHeight="1">
      <c r="A243" s="376"/>
    </row>
    <row r="244" spans="1:1" ht="20.100000000000001" customHeight="1">
      <c r="A244" s="376"/>
    </row>
    <row r="245" spans="1:1" ht="20.100000000000001" customHeight="1">
      <c r="A245" s="376"/>
    </row>
    <row r="246" spans="1:1" ht="20.100000000000001" customHeight="1">
      <c r="A246" s="376"/>
    </row>
    <row r="247" spans="1:1" ht="20.100000000000001" customHeight="1">
      <c r="A247" s="376"/>
    </row>
    <row r="248" spans="1:1" ht="20.100000000000001" customHeight="1">
      <c r="A248" s="376"/>
    </row>
    <row r="249" spans="1:1" ht="20.100000000000001" customHeight="1">
      <c r="A249" s="376"/>
    </row>
    <row r="250" spans="1:1" ht="20.100000000000001" customHeight="1">
      <c r="A250" s="376"/>
    </row>
    <row r="251" spans="1:1" ht="20.100000000000001" customHeight="1">
      <c r="A251" s="376"/>
    </row>
    <row r="252" spans="1:1" ht="20.100000000000001" customHeight="1">
      <c r="A252" s="376"/>
    </row>
    <row r="253" spans="1:1" ht="20.100000000000001" customHeight="1">
      <c r="A253" s="376"/>
    </row>
    <row r="254" spans="1:1" ht="20.100000000000001" customHeight="1">
      <c r="A254" s="376"/>
    </row>
    <row r="255" spans="1:1" ht="20.100000000000001" customHeight="1">
      <c r="A255" s="376"/>
    </row>
    <row r="256" spans="1:1" ht="20.100000000000001" customHeight="1">
      <c r="A256" s="376"/>
    </row>
    <row r="257" spans="1:1" ht="20.100000000000001" customHeight="1">
      <c r="A257" s="376"/>
    </row>
    <row r="258" spans="1:1" ht="20.100000000000001" customHeight="1">
      <c r="A258" s="376"/>
    </row>
    <row r="259" spans="1:1" ht="20.100000000000001" customHeight="1">
      <c r="A259" s="376"/>
    </row>
    <row r="260" spans="1:1" ht="20.100000000000001" customHeight="1">
      <c r="A260" s="376"/>
    </row>
    <row r="261" spans="1:1" ht="20.100000000000001" customHeight="1">
      <c r="A261" s="376"/>
    </row>
    <row r="262" spans="1:1" ht="20.100000000000001" customHeight="1">
      <c r="A262" s="376"/>
    </row>
    <row r="263" spans="1:1" ht="20.100000000000001" customHeight="1">
      <c r="A263" s="376"/>
    </row>
    <row r="264" spans="1:1" ht="20.100000000000001" customHeight="1">
      <c r="A264" s="376"/>
    </row>
    <row r="265" spans="1:1" ht="20.100000000000001" customHeight="1">
      <c r="A265" s="376"/>
    </row>
    <row r="266" spans="1:1" ht="20.100000000000001" customHeight="1">
      <c r="A266" s="376"/>
    </row>
    <row r="267" spans="1:1" ht="20.100000000000001" customHeight="1">
      <c r="A267" s="376"/>
    </row>
    <row r="268" spans="1:1" ht="20.100000000000001" customHeight="1">
      <c r="A268" s="376"/>
    </row>
    <row r="269" spans="1:1" ht="20.100000000000001" customHeight="1">
      <c r="A269" s="376"/>
    </row>
    <row r="270" spans="1:1" ht="20.100000000000001" customHeight="1">
      <c r="A270" s="376"/>
    </row>
    <row r="271" spans="1:1" ht="20.100000000000001" customHeight="1">
      <c r="A271" s="376"/>
    </row>
    <row r="272" spans="1:1" ht="20.100000000000001" customHeight="1">
      <c r="A272" s="376"/>
    </row>
    <row r="273" spans="1:1" ht="20.100000000000001" customHeight="1">
      <c r="A273" s="376"/>
    </row>
    <row r="274" spans="1:1" ht="20.100000000000001" customHeight="1">
      <c r="A274" s="376"/>
    </row>
    <row r="275" spans="1:1" ht="20.100000000000001" customHeight="1">
      <c r="A275" s="376"/>
    </row>
    <row r="276" spans="1:1" ht="20.100000000000001" customHeight="1">
      <c r="A276" s="376"/>
    </row>
    <row r="277" spans="1:1" ht="20.100000000000001" customHeight="1">
      <c r="A277" s="376"/>
    </row>
    <row r="278" spans="1:1" ht="20.100000000000001" customHeight="1">
      <c r="A278" s="376"/>
    </row>
    <row r="279" spans="1:1" ht="20.100000000000001" customHeight="1">
      <c r="A279" s="376"/>
    </row>
    <row r="280" spans="1:1" ht="20.100000000000001" customHeight="1">
      <c r="A280" s="376"/>
    </row>
    <row r="281" spans="1:1" ht="20.100000000000001" customHeight="1">
      <c r="A281" s="376"/>
    </row>
    <row r="282" spans="1:1" ht="20.100000000000001" customHeight="1">
      <c r="A282" s="376"/>
    </row>
    <row r="283" spans="1:1" ht="20.100000000000001" customHeight="1">
      <c r="A283" s="376"/>
    </row>
    <row r="284" spans="1:1" ht="20.100000000000001" customHeight="1">
      <c r="A284" s="376"/>
    </row>
    <row r="285" spans="1:1" ht="20.100000000000001" customHeight="1">
      <c r="A285" s="376"/>
    </row>
    <row r="286" spans="1:1" ht="20.100000000000001" customHeight="1">
      <c r="A286" s="376"/>
    </row>
    <row r="287" spans="1:1" ht="20.100000000000001" customHeight="1">
      <c r="A287" s="376"/>
    </row>
    <row r="288" spans="1:1" ht="20.100000000000001" customHeight="1">
      <c r="A288" s="376"/>
    </row>
    <row r="289" spans="1:1" ht="20.100000000000001" customHeight="1">
      <c r="A289" s="376"/>
    </row>
    <row r="290" spans="1:1" ht="20.100000000000001" customHeight="1">
      <c r="A290" s="376"/>
    </row>
    <row r="291" spans="1:1" ht="20.100000000000001" customHeight="1">
      <c r="A291" s="376"/>
    </row>
    <row r="292" spans="1:1" ht="20.100000000000001" customHeight="1">
      <c r="A292" s="376"/>
    </row>
    <row r="293" spans="1:1" ht="20.100000000000001" customHeight="1">
      <c r="A293" s="376"/>
    </row>
    <row r="294" spans="1:1" ht="20.100000000000001" customHeight="1">
      <c r="A294" s="376"/>
    </row>
    <row r="295" spans="1:1" ht="20.100000000000001" customHeight="1">
      <c r="A295" s="376"/>
    </row>
    <row r="296" spans="1:1" ht="20.100000000000001" customHeight="1">
      <c r="A296" s="376"/>
    </row>
    <row r="297" spans="1:1" ht="20.100000000000001" customHeight="1">
      <c r="A297" s="376"/>
    </row>
    <row r="298" spans="1:1" ht="20.100000000000001" customHeight="1">
      <c r="A298" s="376"/>
    </row>
    <row r="299" spans="1:1" ht="20.100000000000001" customHeight="1">
      <c r="A299" s="376"/>
    </row>
    <row r="300" spans="1:1" ht="20.100000000000001" customHeight="1">
      <c r="A300" s="376"/>
    </row>
    <row r="301" spans="1:1" ht="20.100000000000001" customHeight="1">
      <c r="A301" s="376"/>
    </row>
    <row r="302" spans="1:1" ht="20.100000000000001" customHeight="1">
      <c r="A302" s="376"/>
    </row>
    <row r="303" spans="1:1" ht="20.100000000000001" customHeight="1">
      <c r="A303" s="376"/>
    </row>
    <row r="304" spans="1:1" ht="20.100000000000001" customHeight="1">
      <c r="A304" s="376"/>
    </row>
    <row r="305" spans="1:1" ht="20.100000000000001" customHeight="1">
      <c r="A305" s="376"/>
    </row>
    <row r="306" spans="1:1" ht="20.100000000000001" customHeight="1">
      <c r="A306" s="376"/>
    </row>
    <row r="307" spans="1:1" ht="20.100000000000001" customHeight="1">
      <c r="A307" s="376"/>
    </row>
    <row r="308" spans="1:1" ht="20.100000000000001" customHeight="1">
      <c r="A308" s="376"/>
    </row>
    <row r="309" spans="1:1" ht="20.100000000000001" customHeight="1">
      <c r="A309" s="376"/>
    </row>
    <row r="310" spans="1:1" ht="20.100000000000001" customHeight="1">
      <c r="A310" s="376"/>
    </row>
    <row r="311" spans="1:1" ht="20.100000000000001" customHeight="1">
      <c r="A311" s="376"/>
    </row>
    <row r="312" spans="1:1" ht="20.100000000000001" customHeight="1">
      <c r="A312" s="376"/>
    </row>
    <row r="313" spans="1:1" ht="20.100000000000001" customHeight="1">
      <c r="A313" s="376"/>
    </row>
    <row r="314" spans="1:1" ht="20.100000000000001" customHeight="1">
      <c r="A314" s="376"/>
    </row>
    <row r="315" spans="1:1" ht="20.100000000000001" customHeight="1">
      <c r="A315" s="376"/>
    </row>
    <row r="316" spans="1:1" ht="20.100000000000001" customHeight="1">
      <c r="A316" s="376"/>
    </row>
    <row r="317" spans="1:1" ht="20.100000000000001" customHeight="1">
      <c r="A317" s="376"/>
    </row>
    <row r="318" spans="1:1" ht="20.100000000000001" customHeight="1">
      <c r="A318" s="376"/>
    </row>
    <row r="319" spans="1:1" ht="20.100000000000001" customHeight="1">
      <c r="A319" s="376"/>
    </row>
    <row r="320" spans="1:1" ht="20.100000000000001" customHeight="1">
      <c r="A320" s="376"/>
    </row>
    <row r="321" spans="1:1" ht="20.100000000000001" customHeight="1">
      <c r="A321" s="376"/>
    </row>
    <row r="322" spans="1:1" ht="20.100000000000001" customHeight="1">
      <c r="A322" s="376"/>
    </row>
    <row r="323" spans="1:1" ht="20.100000000000001" customHeight="1">
      <c r="A323" s="376"/>
    </row>
    <row r="324" spans="1:1" ht="20.100000000000001" customHeight="1">
      <c r="A324" s="376"/>
    </row>
    <row r="325" spans="1:1" ht="20.100000000000001" customHeight="1">
      <c r="A325" s="376"/>
    </row>
    <row r="326" spans="1:1" ht="20.100000000000001" customHeight="1">
      <c r="A326" s="376"/>
    </row>
    <row r="327" spans="1:1" ht="20.100000000000001" customHeight="1">
      <c r="A327" s="376"/>
    </row>
    <row r="328" spans="1:1" ht="20.100000000000001" customHeight="1">
      <c r="A328" s="376"/>
    </row>
    <row r="329" spans="1:1" ht="20.100000000000001" customHeight="1">
      <c r="A329" s="376"/>
    </row>
    <row r="330" spans="1:1" ht="20.100000000000001" customHeight="1">
      <c r="A330" s="376"/>
    </row>
    <row r="331" spans="1:1" ht="20.100000000000001" customHeight="1">
      <c r="A331" s="376"/>
    </row>
    <row r="332" spans="1:1" ht="20.100000000000001" customHeight="1">
      <c r="A332" s="376"/>
    </row>
    <row r="333" spans="1:1" ht="20.100000000000001" customHeight="1">
      <c r="A333" s="376"/>
    </row>
    <row r="334" spans="1:1" ht="20.100000000000001" customHeight="1">
      <c r="A334" s="376"/>
    </row>
    <row r="335" spans="1:1" ht="20.100000000000001" customHeight="1">
      <c r="A335" s="376"/>
    </row>
    <row r="336" spans="1:1" ht="20.100000000000001" customHeight="1">
      <c r="A336" s="376"/>
    </row>
    <row r="337" spans="1:1" ht="20.100000000000001" customHeight="1">
      <c r="A337" s="376"/>
    </row>
    <row r="338" spans="1:1" ht="20.100000000000001" customHeight="1">
      <c r="A338" s="376"/>
    </row>
    <row r="339" spans="1:1" ht="20.100000000000001" customHeight="1">
      <c r="A339" s="376"/>
    </row>
    <row r="340" spans="1:1" ht="20.100000000000001" customHeight="1">
      <c r="A340" s="376"/>
    </row>
    <row r="341" spans="1:1" ht="20.100000000000001" customHeight="1">
      <c r="A341" s="376"/>
    </row>
    <row r="342" spans="1:1" ht="20.100000000000001" customHeight="1">
      <c r="A342" s="376"/>
    </row>
    <row r="343" spans="1:1" ht="20.100000000000001" customHeight="1">
      <c r="A343" s="376"/>
    </row>
    <row r="344" spans="1:1" ht="20.100000000000001" customHeight="1">
      <c r="A344" s="376"/>
    </row>
    <row r="345" spans="1:1" ht="20.100000000000001" customHeight="1">
      <c r="A345" s="376"/>
    </row>
    <row r="346" spans="1:1" ht="20.100000000000001" customHeight="1">
      <c r="A346" s="376"/>
    </row>
    <row r="347" spans="1:1" ht="20.100000000000001" customHeight="1">
      <c r="A347" s="376"/>
    </row>
    <row r="348" spans="1:1" ht="20.100000000000001" customHeight="1">
      <c r="A348" s="376"/>
    </row>
    <row r="349" spans="1:1" ht="20.100000000000001" customHeight="1">
      <c r="A349" s="376"/>
    </row>
    <row r="350" spans="1:1" ht="20.100000000000001" customHeight="1">
      <c r="A350" s="376"/>
    </row>
    <row r="351" spans="1:1" ht="20.100000000000001" customHeight="1">
      <c r="A351" s="376"/>
    </row>
    <row r="352" spans="1:1" ht="20.100000000000001" customHeight="1">
      <c r="A352" s="376"/>
    </row>
    <row r="353" spans="1:1" ht="20.100000000000001" customHeight="1">
      <c r="A353" s="376"/>
    </row>
    <row r="354" spans="1:1" ht="20.100000000000001" customHeight="1">
      <c r="A354" s="376"/>
    </row>
    <row r="355" spans="1:1" ht="20.100000000000001" customHeight="1">
      <c r="A355" s="376"/>
    </row>
    <row r="356" spans="1:1" ht="20.100000000000001" customHeight="1">
      <c r="A356" s="376"/>
    </row>
    <row r="357" spans="1:1" ht="20.100000000000001" customHeight="1">
      <c r="A357" s="376"/>
    </row>
    <row r="358" spans="1:1" ht="20.100000000000001" customHeight="1">
      <c r="A358" s="376"/>
    </row>
    <row r="359" spans="1:1" ht="20.100000000000001" customHeight="1">
      <c r="A359" s="376"/>
    </row>
    <row r="360" spans="1:1" ht="20.100000000000001" customHeight="1">
      <c r="A360" s="376"/>
    </row>
    <row r="361" spans="1:1" ht="20.100000000000001" customHeight="1">
      <c r="A361" s="376"/>
    </row>
    <row r="362" spans="1:1" ht="20.100000000000001" customHeight="1">
      <c r="A362" s="376"/>
    </row>
    <row r="363" spans="1:1" ht="20.100000000000001" customHeight="1">
      <c r="A363" s="376"/>
    </row>
    <row r="364" spans="1:1" ht="20.100000000000001" customHeight="1">
      <c r="A364" s="376"/>
    </row>
    <row r="365" spans="1:1" ht="20.100000000000001" customHeight="1">
      <c r="A365" s="376"/>
    </row>
    <row r="366" spans="1:1" ht="20.100000000000001" customHeight="1">
      <c r="A366" s="376"/>
    </row>
    <row r="367" spans="1:1" ht="20.100000000000001" customHeight="1">
      <c r="A367" s="376"/>
    </row>
    <row r="368" spans="1:1" ht="20.100000000000001" customHeight="1">
      <c r="A368" s="376"/>
    </row>
    <row r="369" spans="1:1" ht="20.100000000000001" customHeight="1">
      <c r="A369" s="376"/>
    </row>
    <row r="370" spans="1:1" ht="20.100000000000001" customHeight="1">
      <c r="A370" s="376"/>
    </row>
    <row r="371" spans="1:1" ht="20.100000000000001" customHeight="1">
      <c r="A371" s="376"/>
    </row>
    <row r="372" spans="1:1" ht="20.100000000000001" customHeight="1">
      <c r="A372" s="376"/>
    </row>
    <row r="373" spans="1:1" ht="20.100000000000001" customHeight="1">
      <c r="A373" s="376"/>
    </row>
    <row r="374" spans="1:1" ht="20.100000000000001" customHeight="1">
      <c r="A374" s="376"/>
    </row>
    <row r="375" spans="1:1" ht="20.100000000000001" customHeight="1">
      <c r="A375" s="376"/>
    </row>
    <row r="376" spans="1:1" ht="20.100000000000001" customHeight="1">
      <c r="A376" s="376"/>
    </row>
    <row r="377" spans="1:1" ht="20.100000000000001" customHeight="1">
      <c r="A377" s="376"/>
    </row>
    <row r="378" spans="1:1" ht="20.100000000000001" customHeight="1">
      <c r="A378" s="376"/>
    </row>
    <row r="379" spans="1:1" ht="20.100000000000001" customHeight="1">
      <c r="A379" s="376"/>
    </row>
    <row r="380" spans="1:1" ht="20.100000000000001" customHeight="1">
      <c r="A380" s="376"/>
    </row>
    <row r="381" spans="1:1" ht="20.100000000000001" customHeight="1">
      <c r="A381" s="376"/>
    </row>
    <row r="382" spans="1:1" ht="20.100000000000001" customHeight="1">
      <c r="A382" s="376"/>
    </row>
    <row r="383" spans="1:1" ht="20.100000000000001" customHeight="1">
      <c r="A383" s="376"/>
    </row>
    <row r="384" spans="1:1" ht="20.100000000000001" customHeight="1">
      <c r="A384" s="376"/>
    </row>
    <row r="385" spans="1:1" ht="20.100000000000001" customHeight="1">
      <c r="A385" s="376"/>
    </row>
    <row r="386" spans="1:1" ht="20.100000000000001" customHeight="1">
      <c r="A386" s="376"/>
    </row>
    <row r="387" spans="1:1" ht="20.100000000000001" customHeight="1">
      <c r="A387" s="376"/>
    </row>
    <row r="388" spans="1:1" ht="20.100000000000001" customHeight="1">
      <c r="A388" s="376"/>
    </row>
    <row r="389" spans="1:1" ht="20.100000000000001" customHeight="1">
      <c r="A389" s="376"/>
    </row>
    <row r="390" spans="1:1" ht="20.100000000000001" customHeight="1">
      <c r="A390" s="376"/>
    </row>
    <row r="391" spans="1:1" ht="20.100000000000001" customHeight="1">
      <c r="A391" s="376"/>
    </row>
    <row r="392" spans="1:1" ht="20.100000000000001" customHeight="1">
      <c r="A392" s="376"/>
    </row>
    <row r="393" spans="1:1" ht="20.100000000000001" customHeight="1">
      <c r="A393" s="376"/>
    </row>
    <row r="394" spans="1:1" ht="20.100000000000001" customHeight="1">
      <c r="A394" s="376"/>
    </row>
    <row r="395" spans="1:1" ht="20.100000000000001" customHeight="1">
      <c r="A395" s="376"/>
    </row>
    <row r="396" spans="1:1" ht="20.100000000000001" customHeight="1">
      <c r="A396" s="376"/>
    </row>
    <row r="397" spans="1:1" ht="20.100000000000001" customHeight="1">
      <c r="A397" s="376"/>
    </row>
    <row r="398" spans="1:1" ht="20.100000000000001" customHeight="1">
      <c r="A398" s="376"/>
    </row>
    <row r="399" spans="1:1" ht="20.100000000000001" customHeight="1">
      <c r="A399" s="376"/>
    </row>
    <row r="400" spans="1:1" ht="20.100000000000001" customHeight="1">
      <c r="A400" s="376"/>
    </row>
    <row r="401" spans="1:1" ht="20.100000000000001" customHeight="1">
      <c r="A401" s="376"/>
    </row>
    <row r="402" spans="1:1" ht="20.100000000000001" customHeight="1">
      <c r="A402" s="376"/>
    </row>
    <row r="403" spans="1:1" ht="20.100000000000001" customHeight="1">
      <c r="A403" s="376"/>
    </row>
    <row r="404" spans="1:1" ht="20.100000000000001" customHeight="1">
      <c r="A404" s="376"/>
    </row>
    <row r="405" spans="1:1" ht="20.100000000000001" customHeight="1">
      <c r="A405" s="376"/>
    </row>
    <row r="406" spans="1:1" ht="20.100000000000001" customHeight="1">
      <c r="A406" s="376"/>
    </row>
    <row r="407" spans="1:1" ht="20.100000000000001" customHeight="1">
      <c r="A407" s="376"/>
    </row>
    <row r="408" spans="1:1" ht="20.100000000000001" customHeight="1">
      <c r="A408" s="376"/>
    </row>
    <row r="409" spans="1:1" ht="20.100000000000001" customHeight="1">
      <c r="A409" s="376"/>
    </row>
    <row r="410" spans="1:1" ht="20.100000000000001" customHeight="1">
      <c r="A410" s="376"/>
    </row>
    <row r="411" spans="1:1" ht="20.100000000000001" customHeight="1">
      <c r="A411" s="376"/>
    </row>
    <row r="412" spans="1:1" ht="20.100000000000001" customHeight="1">
      <c r="A412" s="376"/>
    </row>
    <row r="413" spans="1:1" ht="20.100000000000001" customHeight="1">
      <c r="A413" s="376"/>
    </row>
    <row r="414" spans="1:1" ht="20.100000000000001" customHeight="1">
      <c r="A414" s="376"/>
    </row>
    <row r="415" spans="1:1" ht="20.100000000000001" customHeight="1">
      <c r="A415" s="376"/>
    </row>
    <row r="416" spans="1:1" ht="20.100000000000001" customHeight="1">
      <c r="A416" s="376"/>
    </row>
    <row r="417" spans="1:1" ht="20.100000000000001" customHeight="1">
      <c r="A417" s="376"/>
    </row>
    <row r="418" spans="1:1" ht="20.100000000000001" customHeight="1">
      <c r="A418" s="376"/>
    </row>
    <row r="419" spans="1:1" ht="20.100000000000001" customHeight="1">
      <c r="A419" s="376"/>
    </row>
    <row r="420" spans="1:1" ht="20.100000000000001" customHeight="1">
      <c r="A420" s="376"/>
    </row>
    <row r="421" spans="1:1" ht="20.100000000000001" customHeight="1">
      <c r="A421" s="376"/>
    </row>
    <row r="422" spans="1:1" ht="20.100000000000001" customHeight="1">
      <c r="A422" s="376"/>
    </row>
    <row r="423" spans="1:1" ht="20.100000000000001" customHeight="1">
      <c r="A423" s="376"/>
    </row>
    <row r="424" spans="1:1" ht="20.100000000000001" customHeight="1">
      <c r="A424" s="376"/>
    </row>
    <row r="425" spans="1:1" ht="20.100000000000001" customHeight="1">
      <c r="A425" s="376"/>
    </row>
    <row r="426" spans="1:1" ht="20.100000000000001" customHeight="1">
      <c r="A426" s="376"/>
    </row>
    <row r="427" spans="1:1" ht="20.100000000000001" customHeight="1">
      <c r="A427" s="376"/>
    </row>
    <row r="428" spans="1:1" ht="20.100000000000001" customHeight="1">
      <c r="A428" s="376"/>
    </row>
    <row r="429" spans="1:1" ht="20.100000000000001" customHeight="1">
      <c r="A429" s="376"/>
    </row>
    <row r="430" spans="1:1" ht="20.100000000000001" customHeight="1">
      <c r="A430" s="376"/>
    </row>
    <row r="431" spans="1:1" ht="20.100000000000001" customHeight="1">
      <c r="A431" s="376"/>
    </row>
    <row r="432" spans="1:1" ht="20.100000000000001" customHeight="1">
      <c r="A432" s="376"/>
    </row>
    <row r="433" spans="1:1" ht="20.100000000000001" customHeight="1">
      <c r="A433" s="376"/>
    </row>
    <row r="434" spans="1:1" ht="20.100000000000001" customHeight="1">
      <c r="A434" s="376"/>
    </row>
    <row r="435" spans="1:1" ht="20.100000000000001" customHeight="1">
      <c r="A435" s="376"/>
    </row>
    <row r="436" spans="1:1" ht="20.100000000000001" customHeight="1">
      <c r="A436" s="376"/>
    </row>
    <row r="437" spans="1:1" ht="20.100000000000001" customHeight="1">
      <c r="A437" s="376"/>
    </row>
    <row r="438" spans="1:1" ht="20.100000000000001" customHeight="1">
      <c r="A438" s="376"/>
    </row>
    <row r="439" spans="1:1" ht="20.100000000000001" customHeight="1">
      <c r="A439" s="376"/>
    </row>
    <row r="440" spans="1:1" ht="20.100000000000001" customHeight="1">
      <c r="A440" s="376"/>
    </row>
    <row r="441" spans="1:1" ht="20.100000000000001" customHeight="1">
      <c r="A441" s="376"/>
    </row>
    <row r="442" spans="1:1" ht="20.100000000000001" customHeight="1">
      <c r="A442" s="376"/>
    </row>
    <row r="443" spans="1:1" ht="20.100000000000001" customHeight="1">
      <c r="A443" s="376"/>
    </row>
    <row r="444" spans="1:1" ht="20.100000000000001" customHeight="1">
      <c r="A444" s="376"/>
    </row>
    <row r="445" spans="1:1" ht="20.100000000000001" customHeight="1">
      <c r="A445" s="376"/>
    </row>
    <row r="446" spans="1:1" ht="20.100000000000001" customHeight="1">
      <c r="A446" s="376"/>
    </row>
    <row r="447" spans="1:1" ht="20.100000000000001" customHeight="1">
      <c r="A447" s="376"/>
    </row>
    <row r="448" spans="1:1" ht="20.100000000000001" customHeight="1">
      <c r="A448" s="376"/>
    </row>
    <row r="449" spans="1:1" ht="20.100000000000001" customHeight="1">
      <c r="A449" s="376"/>
    </row>
    <row r="450" spans="1:1" ht="20.100000000000001" customHeight="1">
      <c r="A450" s="376"/>
    </row>
    <row r="451" spans="1:1" ht="20.100000000000001" customHeight="1">
      <c r="A451" s="376"/>
    </row>
    <row r="452" spans="1:1" ht="20.100000000000001" customHeight="1">
      <c r="A452" s="376"/>
    </row>
    <row r="453" spans="1:1" ht="20.100000000000001" customHeight="1">
      <c r="A453" s="376"/>
    </row>
    <row r="454" spans="1:1" ht="20.100000000000001" customHeight="1">
      <c r="A454" s="376"/>
    </row>
    <row r="455" spans="1:1" ht="20.100000000000001" customHeight="1">
      <c r="A455" s="376"/>
    </row>
    <row r="456" spans="1:1" ht="20.100000000000001" customHeight="1">
      <c r="A456" s="376"/>
    </row>
    <row r="457" spans="1:1" ht="20.100000000000001" customHeight="1">
      <c r="A457" s="376"/>
    </row>
    <row r="458" spans="1:1" ht="20.100000000000001" customHeight="1">
      <c r="A458" s="376"/>
    </row>
    <row r="459" spans="1:1" ht="20.100000000000001" customHeight="1">
      <c r="A459" s="376"/>
    </row>
    <row r="460" spans="1:1" ht="20.100000000000001" customHeight="1">
      <c r="A460" s="376"/>
    </row>
    <row r="461" spans="1:1" ht="20.100000000000001" customHeight="1">
      <c r="A461" s="376"/>
    </row>
    <row r="462" spans="1:1" ht="20.100000000000001" customHeight="1">
      <c r="A462" s="376"/>
    </row>
    <row r="463" spans="1:1" ht="20.100000000000001" customHeight="1">
      <c r="A463" s="376"/>
    </row>
    <row r="464" spans="1:1" ht="20.100000000000001" customHeight="1">
      <c r="A464" s="376"/>
    </row>
    <row r="465" spans="1:1" ht="20.100000000000001" customHeight="1">
      <c r="A465" s="376"/>
    </row>
    <row r="466" spans="1:1" ht="20.100000000000001" customHeight="1">
      <c r="A466" s="376"/>
    </row>
    <row r="467" spans="1:1" ht="20.100000000000001" customHeight="1">
      <c r="A467" s="376"/>
    </row>
    <row r="468" spans="1:1" ht="20.100000000000001" customHeight="1">
      <c r="A468" s="376"/>
    </row>
    <row r="469" spans="1:1" ht="20.100000000000001" customHeight="1">
      <c r="A469" s="376"/>
    </row>
    <row r="470" spans="1:1" ht="20.100000000000001" customHeight="1">
      <c r="A470" s="376"/>
    </row>
    <row r="471" spans="1:1" ht="20.100000000000001" customHeight="1">
      <c r="A471" s="376"/>
    </row>
    <row r="472" spans="1:1" ht="20.100000000000001" customHeight="1">
      <c r="A472" s="376"/>
    </row>
    <row r="473" spans="1:1" ht="20.100000000000001" customHeight="1">
      <c r="A473" s="376"/>
    </row>
    <row r="474" spans="1:1" ht="20.100000000000001" customHeight="1">
      <c r="A474" s="376"/>
    </row>
    <row r="475" spans="1:1" ht="20.100000000000001" customHeight="1">
      <c r="A475" s="376"/>
    </row>
    <row r="476" spans="1:1" ht="20.100000000000001" customHeight="1">
      <c r="A476" s="376"/>
    </row>
    <row r="477" spans="1:1" ht="20.100000000000001" customHeight="1">
      <c r="A477" s="376"/>
    </row>
    <row r="478" spans="1:1" ht="20.100000000000001" customHeight="1">
      <c r="A478" s="376"/>
    </row>
    <row r="479" spans="1:1" ht="20.100000000000001" customHeight="1">
      <c r="A479" s="376"/>
    </row>
    <row r="480" spans="1:1" ht="20.100000000000001" customHeight="1">
      <c r="A480" s="376"/>
    </row>
    <row r="481" spans="1:1" ht="20.100000000000001" customHeight="1">
      <c r="A481" s="376"/>
    </row>
    <row r="482" spans="1:1" ht="20.100000000000001" customHeight="1">
      <c r="A482" s="376"/>
    </row>
    <row r="483" spans="1:1" ht="20.100000000000001" customHeight="1">
      <c r="A483" s="376"/>
    </row>
    <row r="484" spans="1:1" ht="20.100000000000001" customHeight="1">
      <c r="A484" s="376"/>
    </row>
    <row r="485" spans="1:1" ht="20.100000000000001" customHeight="1">
      <c r="A485" s="376"/>
    </row>
    <row r="486" spans="1:1" ht="20.100000000000001" customHeight="1">
      <c r="A486" s="376"/>
    </row>
    <row r="487" spans="1:1" ht="20.100000000000001" customHeight="1">
      <c r="A487" s="376"/>
    </row>
    <row r="488" spans="1:1" ht="20.100000000000001" customHeight="1">
      <c r="A488" s="376"/>
    </row>
    <row r="489" spans="1:1" ht="20.100000000000001" customHeight="1">
      <c r="A489" s="376"/>
    </row>
    <row r="490" spans="1:1" ht="20.100000000000001" customHeight="1">
      <c r="A490" s="376"/>
    </row>
    <row r="491" spans="1:1" ht="20.100000000000001" customHeight="1">
      <c r="A491" s="376"/>
    </row>
    <row r="492" spans="1:1" ht="20.100000000000001" customHeight="1">
      <c r="A492" s="376"/>
    </row>
    <row r="493" spans="1:1" ht="20.100000000000001" customHeight="1">
      <c r="A493" s="376"/>
    </row>
    <row r="494" spans="1:1" ht="20.100000000000001" customHeight="1">
      <c r="A494" s="376"/>
    </row>
    <row r="495" spans="1:1" ht="20.100000000000001" customHeight="1">
      <c r="A495" s="376"/>
    </row>
    <row r="496" spans="1:1" ht="20.100000000000001" customHeight="1">
      <c r="A496" s="376"/>
    </row>
    <row r="497" spans="1:1" ht="20.100000000000001" customHeight="1">
      <c r="A497" s="376"/>
    </row>
    <row r="498" spans="1:1" ht="20.100000000000001" customHeight="1">
      <c r="A498" s="376"/>
    </row>
    <row r="499" spans="1:1" ht="20.100000000000001" customHeight="1">
      <c r="A499" s="376"/>
    </row>
    <row r="500" spans="1:1" ht="20.100000000000001" customHeight="1">
      <c r="A500" s="376"/>
    </row>
    <row r="501" spans="1:1" ht="20.100000000000001" customHeight="1">
      <c r="A501" s="376"/>
    </row>
    <row r="502" spans="1:1" ht="20.100000000000001" customHeight="1">
      <c r="A502" s="376"/>
    </row>
    <row r="503" spans="1:1" ht="20.100000000000001" customHeight="1">
      <c r="A503" s="376"/>
    </row>
    <row r="504" spans="1:1" ht="20.100000000000001" customHeight="1">
      <c r="A504" s="376"/>
    </row>
    <row r="505" spans="1:1" ht="20.100000000000001" customHeight="1">
      <c r="A505" s="376"/>
    </row>
    <row r="506" spans="1:1" ht="20.100000000000001" customHeight="1">
      <c r="A506" s="376"/>
    </row>
    <row r="507" spans="1:1" ht="20.100000000000001" customHeight="1">
      <c r="A507" s="376"/>
    </row>
    <row r="508" spans="1:1" ht="20.100000000000001" customHeight="1">
      <c r="A508" s="376"/>
    </row>
    <row r="509" spans="1:1" ht="20.100000000000001" customHeight="1">
      <c r="A509" s="376"/>
    </row>
    <row r="510" spans="1:1" ht="20.100000000000001" customHeight="1">
      <c r="A510" s="376"/>
    </row>
    <row r="511" spans="1:1" ht="20.100000000000001" customHeight="1">
      <c r="A511" s="376"/>
    </row>
    <row r="512" spans="1:1" ht="20.100000000000001" customHeight="1">
      <c r="A512" s="376"/>
    </row>
    <row r="513" spans="1:1" ht="20.100000000000001" customHeight="1">
      <c r="A513" s="376"/>
    </row>
    <row r="514" spans="1:1" ht="20.100000000000001" customHeight="1">
      <c r="A514" s="376"/>
    </row>
    <row r="515" spans="1:1" ht="20.100000000000001" customHeight="1">
      <c r="A515" s="376"/>
    </row>
    <row r="516" spans="1:1" ht="20.100000000000001" customHeight="1">
      <c r="A516" s="376"/>
    </row>
    <row r="517" spans="1:1" ht="20.100000000000001" customHeight="1">
      <c r="A517" s="376"/>
    </row>
    <row r="518" spans="1:1" ht="20.100000000000001" customHeight="1">
      <c r="A518" s="376"/>
    </row>
    <row r="519" spans="1:1" ht="20.100000000000001" customHeight="1">
      <c r="A519" s="376"/>
    </row>
    <row r="520" spans="1:1" ht="20.100000000000001" customHeight="1">
      <c r="A520" s="376"/>
    </row>
    <row r="521" spans="1:1" ht="20.100000000000001" customHeight="1">
      <c r="A521" s="376"/>
    </row>
    <row r="522" spans="1:1" ht="20.100000000000001" customHeight="1">
      <c r="A522" s="376"/>
    </row>
    <row r="523" spans="1:1" ht="20.100000000000001" customHeight="1">
      <c r="A523" s="376"/>
    </row>
    <row r="524" spans="1:1" ht="20.100000000000001" customHeight="1">
      <c r="A524" s="376"/>
    </row>
    <row r="525" spans="1:1" ht="20.100000000000001" customHeight="1">
      <c r="A525" s="376"/>
    </row>
    <row r="526" spans="1:1" ht="20.100000000000001" customHeight="1">
      <c r="A526" s="376"/>
    </row>
    <row r="527" spans="1:1" ht="20.100000000000001" customHeight="1">
      <c r="A527" s="376"/>
    </row>
    <row r="528" spans="1:1" ht="20.100000000000001" customHeight="1">
      <c r="A528" s="376"/>
    </row>
    <row r="529" spans="1:1" ht="20.100000000000001" customHeight="1">
      <c r="A529" s="376"/>
    </row>
    <row r="530" spans="1:1" ht="20.100000000000001" customHeight="1">
      <c r="A530" s="376"/>
    </row>
    <row r="531" spans="1:1" ht="20.100000000000001" customHeight="1">
      <c r="A531" s="376"/>
    </row>
    <row r="532" spans="1:1" ht="20.100000000000001" customHeight="1">
      <c r="A532" s="376"/>
    </row>
    <row r="533" spans="1:1" ht="20.100000000000001" customHeight="1">
      <c r="A533" s="376"/>
    </row>
    <row r="534" spans="1:1" ht="20.100000000000001" customHeight="1">
      <c r="A534" s="376"/>
    </row>
    <row r="535" spans="1:1" ht="20.100000000000001" customHeight="1">
      <c r="A535" s="376"/>
    </row>
    <row r="536" spans="1:1" ht="20.100000000000001" customHeight="1">
      <c r="A536" s="376"/>
    </row>
    <row r="537" spans="1:1" ht="20.100000000000001" customHeight="1">
      <c r="A537" s="376"/>
    </row>
    <row r="538" spans="1:1" ht="20.100000000000001" customHeight="1">
      <c r="A538" s="376"/>
    </row>
    <row r="539" spans="1:1" ht="20.100000000000001" customHeight="1">
      <c r="A539" s="376"/>
    </row>
    <row r="540" spans="1:1" ht="20.100000000000001" customHeight="1">
      <c r="A540" s="376"/>
    </row>
    <row r="541" spans="1:1" ht="20.100000000000001" customHeight="1">
      <c r="A541" s="376"/>
    </row>
    <row r="542" spans="1:1" ht="20.100000000000001" customHeight="1">
      <c r="A542" s="376"/>
    </row>
    <row r="543" spans="1:1" ht="20.100000000000001" customHeight="1">
      <c r="A543" s="376"/>
    </row>
    <row r="544" spans="1:1" ht="20.100000000000001" customHeight="1">
      <c r="A544" s="376"/>
    </row>
    <row r="545" spans="1:1" ht="20.100000000000001" customHeight="1">
      <c r="A545" s="376"/>
    </row>
    <row r="546" spans="1:1" ht="20.100000000000001" customHeight="1">
      <c r="A546" s="376"/>
    </row>
    <row r="547" spans="1:1" ht="20.100000000000001" customHeight="1">
      <c r="A547" s="376"/>
    </row>
    <row r="548" spans="1:1" ht="20.100000000000001" customHeight="1">
      <c r="A548" s="376"/>
    </row>
    <row r="549" spans="1:1" ht="20.100000000000001" customHeight="1">
      <c r="A549" s="376"/>
    </row>
    <row r="550" spans="1:1" ht="20.100000000000001" customHeight="1">
      <c r="A550" s="376"/>
    </row>
    <row r="551" spans="1:1" ht="20.100000000000001" customHeight="1">
      <c r="A551" s="376"/>
    </row>
    <row r="552" spans="1:1" ht="20.100000000000001" customHeight="1">
      <c r="A552" s="376"/>
    </row>
    <row r="553" spans="1:1" ht="20.100000000000001" customHeight="1">
      <c r="A553" s="376"/>
    </row>
    <row r="554" spans="1:1" ht="20.100000000000001" customHeight="1">
      <c r="A554" s="376"/>
    </row>
    <row r="555" spans="1:1" ht="20.100000000000001" customHeight="1">
      <c r="A555" s="376"/>
    </row>
    <row r="556" spans="1:1" ht="20.100000000000001" customHeight="1">
      <c r="A556" s="376"/>
    </row>
    <row r="557" spans="1:1" ht="20.100000000000001" customHeight="1">
      <c r="A557" s="376"/>
    </row>
    <row r="558" spans="1:1" ht="20.100000000000001" customHeight="1">
      <c r="A558" s="376"/>
    </row>
    <row r="559" spans="1:1" ht="20.100000000000001" customHeight="1">
      <c r="A559" s="376"/>
    </row>
    <row r="560" spans="1:1" ht="20.100000000000001" customHeight="1">
      <c r="A560" s="376"/>
    </row>
    <row r="561" spans="1:1" ht="20.100000000000001" customHeight="1">
      <c r="A561" s="376"/>
    </row>
    <row r="562" spans="1:1" ht="20.100000000000001" customHeight="1">
      <c r="A562" s="376"/>
    </row>
    <row r="563" spans="1:1" ht="20.100000000000001" customHeight="1">
      <c r="A563" s="376"/>
    </row>
    <row r="564" spans="1:1" ht="20.100000000000001" customHeight="1">
      <c r="A564" s="376"/>
    </row>
    <row r="565" spans="1:1" ht="20.100000000000001" customHeight="1">
      <c r="A565" s="376"/>
    </row>
    <row r="566" spans="1:1" ht="20.100000000000001" customHeight="1">
      <c r="A566" s="376"/>
    </row>
    <row r="567" spans="1:1" ht="20.100000000000001" customHeight="1">
      <c r="A567" s="376"/>
    </row>
    <row r="568" spans="1:1" ht="20.100000000000001" customHeight="1">
      <c r="A568" s="376"/>
    </row>
    <row r="569" spans="1:1" ht="20.100000000000001" customHeight="1">
      <c r="A569" s="376"/>
    </row>
    <row r="570" spans="1:1" ht="20.100000000000001" customHeight="1">
      <c r="A570" s="376"/>
    </row>
    <row r="571" spans="1:1" ht="20.100000000000001" customHeight="1">
      <c r="A571" s="376"/>
    </row>
    <row r="572" spans="1:1" ht="20.100000000000001" customHeight="1">
      <c r="A572" s="376"/>
    </row>
    <row r="573" spans="1:1" ht="20.100000000000001" customHeight="1">
      <c r="A573" s="376"/>
    </row>
    <row r="574" spans="1:1" ht="20.100000000000001" customHeight="1">
      <c r="A574" s="376"/>
    </row>
    <row r="575" spans="1:1" ht="20.100000000000001" customHeight="1">
      <c r="A575" s="376"/>
    </row>
    <row r="576" spans="1:1" ht="20.100000000000001" customHeight="1">
      <c r="A576" s="376"/>
    </row>
    <row r="577" spans="1:1" ht="20.100000000000001" customHeight="1">
      <c r="A577" s="376"/>
    </row>
    <row r="578" spans="1:1" ht="20.100000000000001" customHeight="1">
      <c r="A578" s="376"/>
    </row>
    <row r="579" spans="1:1" ht="20.100000000000001" customHeight="1">
      <c r="A579" s="376"/>
    </row>
    <row r="580" spans="1:1" ht="20.100000000000001" customHeight="1">
      <c r="A580" s="376"/>
    </row>
    <row r="581" spans="1:1" ht="20.100000000000001" customHeight="1">
      <c r="A581" s="376"/>
    </row>
    <row r="582" spans="1:1" ht="20.100000000000001" customHeight="1">
      <c r="A582" s="376"/>
    </row>
    <row r="583" spans="1:1" ht="20.100000000000001" customHeight="1">
      <c r="A583" s="376"/>
    </row>
    <row r="584" spans="1:1" ht="20.100000000000001" customHeight="1">
      <c r="A584" s="376"/>
    </row>
    <row r="585" spans="1:1" ht="20.100000000000001" customHeight="1">
      <c r="A585" s="376"/>
    </row>
    <row r="586" spans="1:1" ht="20.100000000000001" customHeight="1">
      <c r="A586" s="376"/>
    </row>
    <row r="587" spans="1:1" ht="20.100000000000001" customHeight="1">
      <c r="A587" s="376"/>
    </row>
    <row r="588" spans="1:1" ht="20.100000000000001" customHeight="1">
      <c r="A588" s="376"/>
    </row>
    <row r="589" spans="1:1" ht="20.100000000000001" customHeight="1">
      <c r="A589" s="376"/>
    </row>
    <row r="590" spans="1:1" ht="20.100000000000001" customHeight="1">
      <c r="A590" s="376"/>
    </row>
    <row r="591" spans="1:1" ht="20.100000000000001" customHeight="1">
      <c r="A591" s="376"/>
    </row>
    <row r="592" spans="1:1" ht="20.100000000000001" customHeight="1">
      <c r="A592" s="376"/>
    </row>
    <row r="593" spans="1:1" ht="20.100000000000001" customHeight="1">
      <c r="A593" s="376"/>
    </row>
    <row r="594" spans="1:1" ht="20.100000000000001" customHeight="1">
      <c r="A594" s="376"/>
    </row>
    <row r="595" spans="1:1" ht="20.100000000000001" customHeight="1">
      <c r="A595" s="376"/>
    </row>
    <row r="596" spans="1:1" ht="20.100000000000001" customHeight="1">
      <c r="A596" s="376"/>
    </row>
    <row r="597" spans="1:1" ht="20.100000000000001" customHeight="1">
      <c r="A597" s="376"/>
    </row>
    <row r="598" spans="1:1" ht="20.100000000000001" customHeight="1">
      <c r="A598" s="376"/>
    </row>
    <row r="599" spans="1:1" ht="20.100000000000001" customHeight="1">
      <c r="A599" s="376"/>
    </row>
    <row r="600" spans="1:1" ht="20.100000000000001" customHeight="1">
      <c r="A600" s="376"/>
    </row>
    <row r="601" spans="1:1" ht="20.100000000000001" customHeight="1">
      <c r="A601" s="376"/>
    </row>
    <row r="602" spans="1:1" ht="20.100000000000001" customHeight="1">
      <c r="A602" s="376"/>
    </row>
    <row r="603" spans="1:1" ht="20.100000000000001" customHeight="1">
      <c r="A603" s="376"/>
    </row>
    <row r="604" spans="1:1" ht="20.100000000000001" customHeight="1">
      <c r="A604" s="376"/>
    </row>
    <row r="605" spans="1:1" ht="20.100000000000001" customHeight="1">
      <c r="A605" s="376"/>
    </row>
    <row r="606" spans="1:1" ht="20.100000000000001" customHeight="1">
      <c r="A606" s="376"/>
    </row>
    <row r="607" spans="1:1" ht="20.100000000000001" customHeight="1">
      <c r="A607" s="376"/>
    </row>
    <row r="608" spans="1:1" ht="20.100000000000001" customHeight="1">
      <c r="A608" s="376"/>
    </row>
    <row r="609" spans="1:1" ht="20.100000000000001" customHeight="1">
      <c r="A609" s="376"/>
    </row>
    <row r="610" spans="1:1" ht="20.100000000000001" customHeight="1">
      <c r="A610" s="376"/>
    </row>
    <row r="611" spans="1:1" ht="20.100000000000001" customHeight="1">
      <c r="A611" s="376"/>
    </row>
    <row r="612" spans="1:1" ht="20.100000000000001" customHeight="1">
      <c r="A612" s="376"/>
    </row>
    <row r="613" spans="1:1" ht="20.100000000000001" customHeight="1">
      <c r="A613" s="376"/>
    </row>
    <row r="614" spans="1:1" ht="20.100000000000001" customHeight="1">
      <c r="A614" s="376"/>
    </row>
    <row r="615" spans="1:1" ht="20.100000000000001" customHeight="1">
      <c r="A615" s="376"/>
    </row>
    <row r="616" spans="1:1" ht="20.100000000000001" customHeight="1">
      <c r="A616" s="376"/>
    </row>
    <row r="617" spans="1:1" ht="20.100000000000001" customHeight="1">
      <c r="A617" s="376"/>
    </row>
    <row r="618" spans="1:1" ht="20.100000000000001" customHeight="1">
      <c r="A618" s="376"/>
    </row>
    <row r="619" spans="1:1" ht="20.100000000000001" customHeight="1">
      <c r="A619" s="376"/>
    </row>
    <row r="620" spans="1:1" ht="20.100000000000001" customHeight="1">
      <c r="A620" s="376"/>
    </row>
    <row r="621" spans="1:1" ht="20.100000000000001" customHeight="1">
      <c r="A621" s="376"/>
    </row>
    <row r="622" spans="1:1" ht="20.100000000000001" customHeight="1">
      <c r="A622" s="376"/>
    </row>
    <row r="623" spans="1:1" ht="20.100000000000001" customHeight="1">
      <c r="A623" s="376"/>
    </row>
    <row r="624" spans="1:1" ht="20.100000000000001" customHeight="1">
      <c r="A624" s="376"/>
    </row>
    <row r="625" spans="1:1" ht="20.100000000000001" customHeight="1">
      <c r="A625" s="376"/>
    </row>
    <row r="626" spans="1:1" ht="20.100000000000001" customHeight="1">
      <c r="A626" s="376"/>
    </row>
    <row r="627" spans="1:1" ht="20.100000000000001" customHeight="1">
      <c r="A627" s="376"/>
    </row>
    <row r="628" spans="1:1" ht="20.100000000000001" customHeight="1">
      <c r="A628" s="376"/>
    </row>
    <row r="629" spans="1:1" ht="20.100000000000001" customHeight="1">
      <c r="A629" s="376"/>
    </row>
    <row r="630" spans="1:1" ht="20.100000000000001" customHeight="1">
      <c r="A630" s="376"/>
    </row>
    <row r="631" spans="1:1" ht="20.100000000000001" customHeight="1">
      <c r="A631" s="376"/>
    </row>
    <row r="632" spans="1:1" ht="20.100000000000001" customHeight="1">
      <c r="A632" s="376"/>
    </row>
    <row r="633" spans="1:1" ht="20.100000000000001" customHeight="1">
      <c r="A633" s="376"/>
    </row>
    <row r="634" spans="1:1" ht="20.100000000000001" customHeight="1">
      <c r="A634" s="376"/>
    </row>
    <row r="635" spans="1:1" ht="20.100000000000001" customHeight="1">
      <c r="A635" s="376"/>
    </row>
    <row r="636" spans="1:1" ht="20.100000000000001" customHeight="1">
      <c r="A636" s="376"/>
    </row>
    <row r="637" spans="1:1" ht="20.100000000000001" customHeight="1">
      <c r="A637" s="376"/>
    </row>
    <row r="638" spans="1:1" ht="20.100000000000001" customHeight="1">
      <c r="A638" s="376"/>
    </row>
    <row r="639" spans="1:1" ht="20.100000000000001" customHeight="1">
      <c r="A639" s="376"/>
    </row>
    <row r="640" spans="1:1" ht="20.100000000000001" customHeight="1">
      <c r="A640" s="376"/>
    </row>
    <row r="641" spans="1:1" ht="20.100000000000001" customHeight="1">
      <c r="A641" s="376"/>
    </row>
    <row r="642" spans="1:1" ht="20.100000000000001" customHeight="1">
      <c r="A642" s="376"/>
    </row>
    <row r="643" spans="1:1" ht="20.100000000000001" customHeight="1">
      <c r="A643" s="376"/>
    </row>
    <row r="644" spans="1:1" ht="20.100000000000001" customHeight="1">
      <c r="A644" s="376"/>
    </row>
    <row r="645" spans="1:1" ht="20.100000000000001" customHeight="1">
      <c r="A645" s="376"/>
    </row>
    <row r="646" spans="1:1" ht="20.100000000000001" customHeight="1">
      <c r="A646" s="376"/>
    </row>
    <row r="647" spans="1:1" ht="20.100000000000001" customHeight="1">
      <c r="A647" s="376"/>
    </row>
    <row r="648" spans="1:1" ht="20.100000000000001" customHeight="1">
      <c r="A648" s="376"/>
    </row>
    <row r="649" spans="1:1" ht="20.100000000000001" customHeight="1">
      <c r="A649" s="376"/>
    </row>
    <row r="650" spans="1:1" ht="20.100000000000001" customHeight="1">
      <c r="A650" s="376"/>
    </row>
    <row r="651" spans="1:1" ht="20.100000000000001" customHeight="1">
      <c r="A651" s="376"/>
    </row>
    <row r="652" spans="1:1" ht="20.100000000000001" customHeight="1">
      <c r="A652" s="376"/>
    </row>
    <row r="653" spans="1:1" ht="20.100000000000001" customHeight="1">
      <c r="A653" s="376"/>
    </row>
    <row r="654" spans="1:1" ht="20.100000000000001" customHeight="1">
      <c r="A654" s="376"/>
    </row>
    <row r="655" spans="1:1" ht="20.100000000000001" customHeight="1">
      <c r="A655" s="376"/>
    </row>
    <row r="656" spans="1:1" ht="20.100000000000001" customHeight="1">
      <c r="A656" s="376"/>
    </row>
    <row r="657" spans="1:1" ht="20.100000000000001" customHeight="1">
      <c r="A657" s="376"/>
    </row>
    <row r="658" spans="1:1" ht="20.100000000000001" customHeight="1">
      <c r="A658" s="376"/>
    </row>
    <row r="659" spans="1:1" ht="20.100000000000001" customHeight="1">
      <c r="A659" s="376"/>
    </row>
    <row r="660" spans="1:1" ht="20.100000000000001" customHeight="1">
      <c r="A660" s="376"/>
    </row>
    <row r="661" spans="1:1" ht="20.100000000000001" customHeight="1">
      <c r="A661" s="376"/>
    </row>
    <row r="662" spans="1:1" ht="20.100000000000001" customHeight="1">
      <c r="A662" s="376"/>
    </row>
    <row r="663" spans="1:1" ht="20.100000000000001" customHeight="1">
      <c r="A663" s="376"/>
    </row>
    <row r="664" spans="1:1" ht="20.100000000000001" customHeight="1">
      <c r="A664" s="376"/>
    </row>
    <row r="665" spans="1:1" ht="20.100000000000001" customHeight="1">
      <c r="A665" s="376"/>
    </row>
    <row r="666" spans="1:1" ht="20.100000000000001" customHeight="1">
      <c r="A666" s="376"/>
    </row>
    <row r="667" spans="1:1" ht="20.100000000000001" customHeight="1">
      <c r="A667" s="376"/>
    </row>
    <row r="668" spans="1:1" ht="20.100000000000001" customHeight="1">
      <c r="A668" s="376"/>
    </row>
    <row r="669" spans="1:1" ht="20.100000000000001" customHeight="1">
      <c r="A669" s="376"/>
    </row>
    <row r="670" spans="1:1" ht="20.100000000000001" customHeight="1">
      <c r="A670" s="376"/>
    </row>
    <row r="671" spans="1:1" ht="20.100000000000001" customHeight="1">
      <c r="A671" s="376"/>
    </row>
    <row r="672" spans="1:1" ht="20.100000000000001" customHeight="1">
      <c r="A672" s="376"/>
    </row>
    <row r="673" spans="1:1" ht="20.100000000000001" customHeight="1">
      <c r="A673" s="376"/>
    </row>
    <row r="674" spans="1:1" ht="20.100000000000001" customHeight="1">
      <c r="A674" s="376"/>
    </row>
    <row r="675" spans="1:1" ht="20.100000000000001" customHeight="1">
      <c r="A675" s="376"/>
    </row>
    <row r="676" spans="1:1" ht="20.100000000000001" customHeight="1">
      <c r="A676" s="376"/>
    </row>
    <row r="677" spans="1:1" ht="20.100000000000001" customHeight="1">
      <c r="A677" s="376"/>
    </row>
    <row r="678" spans="1:1" ht="20.100000000000001" customHeight="1">
      <c r="A678" s="376"/>
    </row>
    <row r="679" spans="1:1" ht="20.100000000000001" customHeight="1">
      <c r="A679" s="376"/>
    </row>
    <row r="680" spans="1:1" ht="20.100000000000001" customHeight="1">
      <c r="A680" s="376"/>
    </row>
    <row r="681" spans="1:1" ht="20.100000000000001" customHeight="1">
      <c r="A681" s="376"/>
    </row>
    <row r="682" spans="1:1" ht="20.100000000000001" customHeight="1">
      <c r="A682" s="376"/>
    </row>
    <row r="683" spans="1:1" ht="20.100000000000001" customHeight="1">
      <c r="A683" s="376"/>
    </row>
    <row r="684" spans="1:1" ht="20.100000000000001" customHeight="1">
      <c r="A684" s="376"/>
    </row>
    <row r="685" spans="1:1" ht="20.100000000000001" customHeight="1">
      <c r="A685" s="376"/>
    </row>
    <row r="686" spans="1:1" ht="20.100000000000001" customHeight="1">
      <c r="A686" s="376"/>
    </row>
    <row r="687" spans="1:1" ht="20.100000000000001" customHeight="1">
      <c r="A687" s="376"/>
    </row>
    <row r="688" spans="1:1" ht="20.100000000000001" customHeight="1">
      <c r="A688" s="376"/>
    </row>
    <row r="689" spans="1:1" ht="20.100000000000001" customHeight="1">
      <c r="A689" s="376"/>
    </row>
    <row r="690" spans="1:1" ht="20.100000000000001" customHeight="1">
      <c r="A690" s="376"/>
    </row>
    <row r="691" spans="1:1" ht="20.100000000000001" customHeight="1">
      <c r="A691" s="376"/>
    </row>
    <row r="692" spans="1:1" ht="20.100000000000001" customHeight="1">
      <c r="A692" s="376"/>
    </row>
    <row r="693" spans="1:1" ht="20.100000000000001" customHeight="1">
      <c r="A693" s="376"/>
    </row>
    <row r="694" spans="1:1" ht="20.100000000000001" customHeight="1">
      <c r="A694" s="376"/>
    </row>
    <row r="695" spans="1:1" ht="20.100000000000001" customHeight="1">
      <c r="A695" s="376"/>
    </row>
    <row r="696" spans="1:1" ht="20.100000000000001" customHeight="1">
      <c r="A696" s="376"/>
    </row>
    <row r="697" spans="1:1" ht="20.100000000000001" customHeight="1">
      <c r="A697" s="376"/>
    </row>
    <row r="698" spans="1:1" ht="20.100000000000001" customHeight="1">
      <c r="A698" s="376"/>
    </row>
    <row r="699" spans="1:1" ht="20.100000000000001" customHeight="1">
      <c r="A699" s="376"/>
    </row>
    <row r="700" spans="1:1" ht="20.100000000000001" customHeight="1">
      <c r="A700" s="376"/>
    </row>
    <row r="701" spans="1:1" ht="20.100000000000001" customHeight="1">
      <c r="A701" s="376"/>
    </row>
    <row r="702" spans="1:1" ht="20.100000000000001" customHeight="1">
      <c r="A702" s="376"/>
    </row>
    <row r="703" spans="1:1" ht="20.100000000000001" customHeight="1">
      <c r="A703" s="376"/>
    </row>
    <row r="704" spans="1:1" ht="20.100000000000001" customHeight="1">
      <c r="A704" s="376"/>
    </row>
    <row r="705" spans="1:1" ht="20.100000000000001" customHeight="1">
      <c r="A705" s="376"/>
    </row>
    <row r="706" spans="1:1" ht="20.100000000000001" customHeight="1">
      <c r="A706" s="376"/>
    </row>
    <row r="707" spans="1:1" ht="20.100000000000001" customHeight="1">
      <c r="A707" s="376"/>
    </row>
    <row r="708" spans="1:1" ht="20.100000000000001" customHeight="1">
      <c r="A708" s="376"/>
    </row>
    <row r="709" spans="1:1" ht="20.100000000000001" customHeight="1">
      <c r="A709" s="376"/>
    </row>
    <row r="710" spans="1:1" ht="20.100000000000001" customHeight="1">
      <c r="A710" s="376"/>
    </row>
    <row r="711" spans="1:1" ht="20.100000000000001" customHeight="1">
      <c r="A711" s="376"/>
    </row>
    <row r="712" spans="1:1" ht="20.100000000000001" customHeight="1">
      <c r="A712" s="376"/>
    </row>
    <row r="713" spans="1:1" ht="20.100000000000001" customHeight="1">
      <c r="A713" s="376"/>
    </row>
    <row r="714" spans="1:1" ht="20.100000000000001" customHeight="1">
      <c r="A714" s="376"/>
    </row>
    <row r="715" spans="1:1" ht="20.100000000000001" customHeight="1">
      <c r="A715" s="376"/>
    </row>
    <row r="716" spans="1:1" ht="20.100000000000001" customHeight="1">
      <c r="A716" s="376"/>
    </row>
    <row r="717" spans="1:1" ht="20.100000000000001" customHeight="1">
      <c r="A717" s="376"/>
    </row>
    <row r="718" spans="1:1" ht="20.100000000000001" customHeight="1">
      <c r="A718" s="376"/>
    </row>
    <row r="719" spans="1:1" ht="20.100000000000001" customHeight="1">
      <c r="A719" s="376"/>
    </row>
    <row r="720" spans="1:1" ht="20.100000000000001" customHeight="1">
      <c r="A720" s="376"/>
    </row>
    <row r="721" spans="1:1" ht="20.100000000000001" customHeight="1">
      <c r="A721" s="376"/>
    </row>
    <row r="722" spans="1:1" ht="20.100000000000001" customHeight="1">
      <c r="A722" s="376"/>
    </row>
    <row r="723" spans="1:1" ht="20.100000000000001" customHeight="1">
      <c r="A723" s="376"/>
    </row>
    <row r="724" spans="1:1" ht="20.100000000000001" customHeight="1">
      <c r="A724" s="376"/>
    </row>
    <row r="725" spans="1:1" ht="20.100000000000001" customHeight="1">
      <c r="A725" s="376"/>
    </row>
    <row r="726" spans="1:1" ht="20.100000000000001" customHeight="1">
      <c r="A726" s="376"/>
    </row>
    <row r="727" spans="1:1" ht="20.100000000000001" customHeight="1">
      <c r="A727" s="376"/>
    </row>
    <row r="728" spans="1:1" ht="20.100000000000001" customHeight="1">
      <c r="A728" s="376"/>
    </row>
    <row r="729" spans="1:1" ht="20.100000000000001" customHeight="1">
      <c r="A729" s="376"/>
    </row>
    <row r="730" spans="1:1" ht="20.100000000000001" customHeight="1">
      <c r="A730" s="376"/>
    </row>
    <row r="731" spans="1:1" ht="20.100000000000001" customHeight="1">
      <c r="A731" s="376"/>
    </row>
    <row r="732" spans="1:1" ht="20.100000000000001" customHeight="1">
      <c r="A732" s="376"/>
    </row>
    <row r="733" spans="1:1" ht="20.100000000000001" customHeight="1">
      <c r="A733" s="376"/>
    </row>
    <row r="734" spans="1:1" ht="20.100000000000001" customHeight="1">
      <c r="A734" s="376"/>
    </row>
    <row r="735" spans="1:1" ht="20.100000000000001" customHeight="1">
      <c r="A735" s="376"/>
    </row>
    <row r="736" spans="1:1" ht="20.100000000000001" customHeight="1">
      <c r="A736" s="376"/>
    </row>
    <row r="737" spans="1:1" ht="20.100000000000001" customHeight="1">
      <c r="A737" s="376"/>
    </row>
    <row r="738" spans="1:1" ht="20.100000000000001" customHeight="1">
      <c r="A738" s="376"/>
    </row>
    <row r="739" spans="1:1" ht="20.100000000000001" customHeight="1">
      <c r="A739" s="376"/>
    </row>
    <row r="740" spans="1:1" ht="20.100000000000001" customHeight="1">
      <c r="A740" s="376"/>
    </row>
    <row r="741" spans="1:1" ht="20.100000000000001" customHeight="1">
      <c r="A741" s="376"/>
    </row>
    <row r="742" spans="1:1" ht="20.100000000000001" customHeight="1">
      <c r="A742" s="376"/>
    </row>
    <row r="743" spans="1:1" ht="20.100000000000001" customHeight="1">
      <c r="A743" s="376"/>
    </row>
    <row r="744" spans="1:1" ht="20.100000000000001" customHeight="1">
      <c r="A744" s="376"/>
    </row>
    <row r="745" spans="1:1" ht="20.100000000000001" customHeight="1">
      <c r="A745" s="376"/>
    </row>
    <row r="746" spans="1:1" ht="20.100000000000001" customHeight="1">
      <c r="A746" s="376"/>
    </row>
    <row r="747" spans="1:1" ht="20.100000000000001" customHeight="1">
      <c r="A747" s="376"/>
    </row>
    <row r="748" spans="1:1" ht="20.100000000000001" customHeight="1">
      <c r="A748" s="376"/>
    </row>
    <row r="749" spans="1:1" ht="20.100000000000001" customHeight="1">
      <c r="A749" s="376"/>
    </row>
    <row r="750" spans="1:1" ht="20.100000000000001" customHeight="1">
      <c r="A750" s="376"/>
    </row>
    <row r="751" spans="1:1" ht="20.100000000000001" customHeight="1">
      <c r="A751" s="376"/>
    </row>
    <row r="752" spans="1:1" ht="20.100000000000001" customHeight="1">
      <c r="A752" s="376"/>
    </row>
    <row r="753" spans="1:1" ht="20.100000000000001" customHeight="1">
      <c r="A753" s="376"/>
    </row>
    <row r="754" spans="1:1" ht="20.100000000000001" customHeight="1">
      <c r="A754" s="376"/>
    </row>
    <row r="755" spans="1:1" ht="20.100000000000001" customHeight="1">
      <c r="A755" s="376"/>
    </row>
    <row r="756" spans="1:1" ht="20.100000000000001" customHeight="1">
      <c r="A756" s="376"/>
    </row>
    <row r="757" spans="1:1" ht="20.100000000000001" customHeight="1">
      <c r="A757" s="376"/>
    </row>
    <row r="758" spans="1:1" ht="20.100000000000001" customHeight="1">
      <c r="A758" s="376"/>
    </row>
    <row r="759" spans="1:1" ht="20.100000000000001" customHeight="1">
      <c r="A759" s="376"/>
    </row>
    <row r="760" spans="1:1" ht="20.100000000000001" customHeight="1">
      <c r="A760" s="376"/>
    </row>
    <row r="761" spans="1:1" ht="20.100000000000001" customHeight="1">
      <c r="A761" s="376"/>
    </row>
    <row r="762" spans="1:1" ht="20.100000000000001" customHeight="1">
      <c r="A762" s="376"/>
    </row>
    <row r="763" spans="1:1" ht="20.100000000000001" customHeight="1">
      <c r="A763" s="376"/>
    </row>
    <row r="764" spans="1:1" ht="20.100000000000001" customHeight="1">
      <c r="A764" s="376"/>
    </row>
    <row r="765" spans="1:1" ht="20.100000000000001" customHeight="1">
      <c r="A765" s="376"/>
    </row>
    <row r="766" spans="1:1" ht="20.100000000000001" customHeight="1">
      <c r="A766" s="376"/>
    </row>
    <row r="767" spans="1:1" ht="20.100000000000001" customHeight="1">
      <c r="A767" s="376"/>
    </row>
    <row r="768" spans="1:1" ht="20.100000000000001" customHeight="1">
      <c r="A768" s="376"/>
    </row>
    <row r="769" spans="1:1" ht="20.100000000000001" customHeight="1">
      <c r="A769" s="376"/>
    </row>
    <row r="770" spans="1:1" ht="20.100000000000001" customHeight="1">
      <c r="A770" s="376"/>
    </row>
    <row r="771" spans="1:1" ht="20.100000000000001" customHeight="1">
      <c r="A771" s="376"/>
    </row>
    <row r="772" spans="1:1" ht="20.100000000000001" customHeight="1">
      <c r="A772" s="376"/>
    </row>
    <row r="773" spans="1:1" ht="20.100000000000001" customHeight="1">
      <c r="A773" s="376"/>
    </row>
    <row r="774" spans="1:1" ht="20.100000000000001" customHeight="1">
      <c r="A774" s="376"/>
    </row>
    <row r="775" spans="1:1" ht="20.100000000000001" customHeight="1">
      <c r="A775" s="376"/>
    </row>
    <row r="776" spans="1:1" ht="20.100000000000001" customHeight="1">
      <c r="A776" s="376"/>
    </row>
    <row r="777" spans="1:1" ht="20.100000000000001" customHeight="1">
      <c r="A777" s="376"/>
    </row>
    <row r="778" spans="1:1" ht="20.100000000000001" customHeight="1">
      <c r="A778" s="376"/>
    </row>
    <row r="779" spans="1:1" ht="20.100000000000001" customHeight="1">
      <c r="A779" s="376"/>
    </row>
    <row r="780" spans="1:1" ht="20.100000000000001" customHeight="1">
      <c r="A780" s="376"/>
    </row>
    <row r="781" spans="1:1" ht="20.100000000000001" customHeight="1">
      <c r="A781" s="376"/>
    </row>
    <row r="782" spans="1:1" ht="20.100000000000001" customHeight="1">
      <c r="A782" s="376"/>
    </row>
    <row r="783" spans="1:1" ht="20.100000000000001" customHeight="1">
      <c r="A783" s="376"/>
    </row>
    <row r="784" spans="1:1" ht="20.100000000000001" customHeight="1">
      <c r="A784" s="376"/>
    </row>
    <row r="785" spans="1:1" ht="20.100000000000001" customHeight="1">
      <c r="A785" s="376"/>
    </row>
    <row r="786" spans="1:1" ht="20.100000000000001" customHeight="1">
      <c r="A786" s="376"/>
    </row>
    <row r="787" spans="1:1" ht="20.100000000000001" customHeight="1">
      <c r="A787" s="376"/>
    </row>
    <row r="788" spans="1:1" ht="20.100000000000001" customHeight="1">
      <c r="A788" s="376"/>
    </row>
    <row r="789" spans="1:1" ht="20.100000000000001" customHeight="1">
      <c r="A789" s="376"/>
    </row>
    <row r="790" spans="1:1" ht="20.100000000000001" customHeight="1">
      <c r="A790" s="376"/>
    </row>
    <row r="791" spans="1:1" ht="20.100000000000001" customHeight="1">
      <c r="A791" s="376"/>
    </row>
    <row r="792" spans="1:1" ht="20.100000000000001" customHeight="1">
      <c r="A792" s="376"/>
    </row>
    <row r="793" spans="1:1" ht="20.100000000000001" customHeight="1">
      <c r="A793" s="376"/>
    </row>
    <row r="794" spans="1:1" ht="20.100000000000001" customHeight="1">
      <c r="A794" s="376"/>
    </row>
    <row r="795" spans="1:1" ht="20.100000000000001" customHeight="1">
      <c r="A795" s="376"/>
    </row>
    <row r="796" spans="1:1" ht="20.100000000000001" customHeight="1">
      <c r="A796" s="376"/>
    </row>
    <row r="797" spans="1:1" ht="20.100000000000001" customHeight="1">
      <c r="A797" s="376"/>
    </row>
    <row r="798" spans="1:1" ht="20.100000000000001" customHeight="1">
      <c r="A798" s="376"/>
    </row>
    <row r="799" spans="1:1" ht="20.100000000000001" customHeight="1">
      <c r="A799" s="376"/>
    </row>
    <row r="800" spans="1:1" ht="20.100000000000001" customHeight="1">
      <c r="A800" s="376"/>
    </row>
    <row r="801" spans="1:1" ht="20.100000000000001" customHeight="1">
      <c r="A801" s="376"/>
    </row>
    <row r="802" spans="1:1" ht="20.100000000000001" customHeight="1">
      <c r="A802" s="376"/>
    </row>
    <row r="803" spans="1:1" ht="20.100000000000001" customHeight="1">
      <c r="A803" s="376"/>
    </row>
    <row r="804" spans="1:1" ht="20.100000000000001" customHeight="1">
      <c r="A804" s="376"/>
    </row>
    <row r="805" spans="1:1" ht="20.100000000000001" customHeight="1">
      <c r="A805" s="376"/>
    </row>
    <row r="806" spans="1:1" ht="20.100000000000001" customHeight="1">
      <c r="A806" s="376"/>
    </row>
    <row r="807" spans="1:1" ht="20.100000000000001" customHeight="1">
      <c r="A807" s="376"/>
    </row>
    <row r="808" spans="1:1" ht="20.100000000000001" customHeight="1">
      <c r="A808" s="376"/>
    </row>
    <row r="809" spans="1:1" ht="20.100000000000001" customHeight="1">
      <c r="A809" s="376"/>
    </row>
    <row r="810" spans="1:1" ht="20.100000000000001" customHeight="1">
      <c r="A810" s="376"/>
    </row>
    <row r="811" spans="1:1" ht="20.100000000000001" customHeight="1">
      <c r="A811" s="376"/>
    </row>
    <row r="812" spans="1:1" ht="20.100000000000001" customHeight="1">
      <c r="A812" s="376"/>
    </row>
    <row r="813" spans="1:1" ht="20.100000000000001" customHeight="1">
      <c r="A813" s="376"/>
    </row>
    <row r="814" spans="1:1" ht="20.100000000000001" customHeight="1">
      <c r="A814" s="376"/>
    </row>
    <row r="815" spans="1:1" ht="20.100000000000001" customHeight="1">
      <c r="A815" s="376"/>
    </row>
    <row r="816" spans="1:1" ht="20.100000000000001" customHeight="1">
      <c r="A816" s="376"/>
    </row>
    <row r="817" spans="1:1" ht="20.100000000000001" customHeight="1">
      <c r="A817" s="376"/>
    </row>
    <row r="818" spans="1:1" ht="20.100000000000001" customHeight="1">
      <c r="A818" s="376"/>
    </row>
    <row r="819" spans="1:1" ht="20.100000000000001" customHeight="1">
      <c r="A819" s="376"/>
    </row>
    <row r="820" spans="1:1" ht="20.100000000000001" customHeight="1">
      <c r="A820" s="376"/>
    </row>
    <row r="821" spans="1:1" ht="20.100000000000001" customHeight="1">
      <c r="A821" s="376"/>
    </row>
    <row r="822" spans="1:1" ht="20.100000000000001" customHeight="1">
      <c r="A822" s="376"/>
    </row>
    <row r="823" spans="1:1" ht="20.100000000000001" customHeight="1">
      <c r="A823" s="376"/>
    </row>
    <row r="824" spans="1:1" ht="20.100000000000001" customHeight="1">
      <c r="A824" s="376"/>
    </row>
    <row r="825" spans="1:1" ht="20.100000000000001" customHeight="1">
      <c r="A825" s="376"/>
    </row>
    <row r="826" spans="1:1" ht="20.100000000000001" customHeight="1">
      <c r="A826" s="376"/>
    </row>
    <row r="827" spans="1:1" ht="20.100000000000001" customHeight="1">
      <c r="A827" s="376"/>
    </row>
    <row r="828" spans="1:1" ht="20.100000000000001" customHeight="1">
      <c r="A828" s="376"/>
    </row>
    <row r="829" spans="1:1" ht="20.100000000000001" customHeight="1">
      <c r="A829" s="376"/>
    </row>
    <row r="830" spans="1:1" ht="20.100000000000001" customHeight="1">
      <c r="A830" s="376"/>
    </row>
    <row r="831" spans="1:1" ht="20.100000000000001" customHeight="1">
      <c r="A831" s="376"/>
    </row>
    <row r="832" spans="1:1" ht="20.100000000000001" customHeight="1">
      <c r="A832" s="376"/>
    </row>
    <row r="833" spans="1:1" ht="20.100000000000001" customHeight="1">
      <c r="A833" s="376"/>
    </row>
    <row r="834" spans="1:1" ht="20.100000000000001" customHeight="1">
      <c r="A834" s="376"/>
    </row>
    <row r="835" spans="1:1" ht="20.100000000000001" customHeight="1">
      <c r="A835" s="376"/>
    </row>
    <row r="836" spans="1:1" ht="20.100000000000001" customHeight="1">
      <c r="A836" s="376"/>
    </row>
    <row r="837" spans="1:1" ht="20.100000000000001" customHeight="1">
      <c r="A837" s="376"/>
    </row>
    <row r="838" spans="1:1" ht="20.100000000000001" customHeight="1">
      <c r="A838" s="376"/>
    </row>
    <row r="839" spans="1:1" ht="20.100000000000001" customHeight="1">
      <c r="A839" s="376"/>
    </row>
    <row r="840" spans="1:1" ht="20.100000000000001" customHeight="1">
      <c r="A840" s="376"/>
    </row>
    <row r="841" spans="1:1" ht="20.100000000000001" customHeight="1">
      <c r="A841" s="376"/>
    </row>
    <row r="842" spans="1:1" ht="20.100000000000001" customHeight="1">
      <c r="A842" s="376"/>
    </row>
    <row r="843" spans="1:1" ht="20.100000000000001" customHeight="1">
      <c r="A843" s="376"/>
    </row>
    <row r="844" spans="1:1" ht="20.100000000000001" customHeight="1">
      <c r="A844" s="376"/>
    </row>
    <row r="845" spans="1:1" ht="20.100000000000001" customHeight="1">
      <c r="A845" s="376"/>
    </row>
    <row r="846" spans="1:1" ht="20.100000000000001" customHeight="1">
      <c r="A846" s="376"/>
    </row>
    <row r="847" spans="1:1" ht="20.100000000000001" customHeight="1">
      <c r="A847" s="376"/>
    </row>
    <row r="848" spans="1:1" ht="20.100000000000001" customHeight="1">
      <c r="A848" s="376"/>
    </row>
    <row r="849" spans="1:1" ht="20.100000000000001" customHeight="1">
      <c r="A849" s="376"/>
    </row>
    <row r="850" spans="1:1" ht="20.100000000000001" customHeight="1">
      <c r="A850" s="376"/>
    </row>
    <row r="851" spans="1:1" ht="20.100000000000001" customHeight="1">
      <c r="A851" s="376"/>
    </row>
    <row r="852" spans="1:1" ht="20.100000000000001" customHeight="1">
      <c r="A852" s="376"/>
    </row>
    <row r="853" spans="1:1" ht="20.100000000000001" customHeight="1">
      <c r="A853" s="376"/>
    </row>
    <row r="854" spans="1:1" ht="20.100000000000001" customHeight="1">
      <c r="A854" s="376"/>
    </row>
    <row r="855" spans="1:1" ht="20.100000000000001" customHeight="1">
      <c r="A855" s="376"/>
    </row>
    <row r="856" spans="1:1" ht="20.100000000000001" customHeight="1">
      <c r="A856" s="376"/>
    </row>
    <row r="857" spans="1:1" ht="20.100000000000001" customHeight="1">
      <c r="A857" s="376"/>
    </row>
    <row r="858" spans="1:1" ht="20.100000000000001" customHeight="1">
      <c r="A858" s="376"/>
    </row>
    <row r="859" spans="1:1" ht="20.100000000000001" customHeight="1">
      <c r="A859" s="376"/>
    </row>
    <row r="860" spans="1:1" ht="20.100000000000001" customHeight="1">
      <c r="A860" s="376"/>
    </row>
    <row r="861" spans="1:1" ht="20.100000000000001" customHeight="1">
      <c r="A861" s="376"/>
    </row>
    <row r="862" spans="1:1" ht="20.100000000000001" customHeight="1">
      <c r="A862" s="376"/>
    </row>
    <row r="863" spans="1:1" ht="20.100000000000001" customHeight="1">
      <c r="A863" s="376"/>
    </row>
    <row r="864" spans="1:1" ht="20.100000000000001" customHeight="1">
      <c r="A864" s="376"/>
    </row>
    <row r="865" spans="1:1" ht="20.100000000000001" customHeight="1">
      <c r="A865" s="376"/>
    </row>
    <row r="866" spans="1:1" ht="20.100000000000001" customHeight="1">
      <c r="A866" s="376"/>
    </row>
    <row r="867" spans="1:1" ht="20.100000000000001" customHeight="1">
      <c r="A867" s="376"/>
    </row>
    <row r="868" spans="1:1" ht="20.100000000000001" customHeight="1">
      <c r="A868" s="376"/>
    </row>
    <row r="869" spans="1:1" ht="20.100000000000001" customHeight="1">
      <c r="A869" s="376"/>
    </row>
    <row r="870" spans="1:1" ht="20.100000000000001" customHeight="1">
      <c r="A870" s="376"/>
    </row>
    <row r="871" spans="1:1" ht="20.100000000000001" customHeight="1">
      <c r="A871" s="376"/>
    </row>
    <row r="872" spans="1:1" ht="20.100000000000001" customHeight="1">
      <c r="A872" s="376"/>
    </row>
    <row r="873" spans="1:1" ht="20.100000000000001" customHeight="1">
      <c r="A873" s="376"/>
    </row>
    <row r="874" spans="1:1" ht="20.100000000000001" customHeight="1">
      <c r="A874" s="376"/>
    </row>
    <row r="875" spans="1:1" ht="20.100000000000001" customHeight="1">
      <c r="A875" s="376"/>
    </row>
    <row r="876" spans="1:1" ht="20.100000000000001" customHeight="1">
      <c r="A876" s="376"/>
    </row>
    <row r="877" spans="1:1" ht="20.100000000000001" customHeight="1">
      <c r="A877" s="376"/>
    </row>
    <row r="878" spans="1:1" ht="20.100000000000001" customHeight="1">
      <c r="A878" s="376"/>
    </row>
    <row r="879" spans="1:1" ht="20.100000000000001" customHeight="1">
      <c r="A879" s="376"/>
    </row>
  </sheetData>
  <mergeCells count="24">
    <mergeCell ref="E62:F62"/>
    <mergeCell ref="G62:H62"/>
    <mergeCell ref="E63:F63"/>
    <mergeCell ref="G63:H63"/>
    <mergeCell ref="B22:D22"/>
    <mergeCell ref="B23:D23"/>
    <mergeCell ref="B11:D11"/>
    <mergeCell ref="B12:B21"/>
    <mergeCell ref="C12:D12"/>
    <mergeCell ref="C14:D14"/>
    <mergeCell ref="C15:D15"/>
    <mergeCell ref="C16:D16"/>
    <mergeCell ref="E3:K3"/>
    <mergeCell ref="E4:K4"/>
    <mergeCell ref="E5:K5"/>
    <mergeCell ref="B8:D10"/>
    <mergeCell ref="I9:I10"/>
    <mergeCell ref="J9:J10"/>
    <mergeCell ref="E8:G8"/>
    <mergeCell ref="H8:H10"/>
    <mergeCell ref="I8:K8"/>
    <mergeCell ref="F9:F10"/>
    <mergeCell ref="G9:G10"/>
    <mergeCell ref="K9:K10"/>
  </mergeCells>
  <phoneticPr fontId="0" type="noConversion"/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6">
    <tabColor rgb="FF92D050"/>
  </sheetPr>
  <dimension ref="A1:M879"/>
  <sheetViews>
    <sheetView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B1" s="312"/>
      <c r="C1" s="375"/>
      <c r="D1" s="375"/>
      <c r="E1" s="375"/>
      <c r="F1" s="375"/>
      <c r="G1" s="375"/>
      <c r="H1" s="312"/>
      <c r="I1" s="415"/>
      <c r="J1" s="415"/>
      <c r="K1" s="415" t="s">
        <v>1</v>
      </c>
      <c r="L1" s="312"/>
      <c r="M1" s="312"/>
    </row>
    <row r="2" spans="1:13" ht="20.100000000000001" customHeight="1">
      <c r="A2" s="362" t="s">
        <v>41</v>
      </c>
      <c r="B2" s="378" t="s">
        <v>2</v>
      </c>
      <c r="C2" s="416"/>
      <c r="D2" s="364" t="s">
        <v>42</v>
      </c>
      <c r="E2" s="312"/>
      <c r="F2" s="481" t="s">
        <v>163</v>
      </c>
      <c r="G2" s="480"/>
      <c r="H2" s="480"/>
      <c r="I2" s="480"/>
      <c r="J2" s="480"/>
      <c r="K2" s="480"/>
      <c r="L2" s="312"/>
      <c r="M2" s="312"/>
    </row>
    <row r="3" spans="1:13" ht="20.100000000000001" customHeight="1">
      <c r="A3" s="363" t="s">
        <v>128</v>
      </c>
      <c r="B3" s="377" t="s">
        <v>3</v>
      </c>
      <c r="C3" s="375"/>
      <c r="D3" s="313" t="s">
        <v>95</v>
      </c>
      <c r="E3" s="645" t="s">
        <v>190</v>
      </c>
      <c r="F3" s="646"/>
      <c r="G3" s="646"/>
      <c r="H3" s="646"/>
      <c r="I3" s="646"/>
      <c r="J3" s="646"/>
      <c r="K3" s="646"/>
      <c r="L3" s="312"/>
      <c r="M3" s="312"/>
    </row>
    <row r="4" spans="1:13" ht="19.5" customHeight="1">
      <c r="A4" s="314"/>
      <c r="B4" s="406"/>
      <c r="C4" s="406"/>
      <c r="D4" s="315"/>
      <c r="E4" s="647" t="s">
        <v>191</v>
      </c>
      <c r="F4" s="647"/>
      <c r="G4" s="647"/>
      <c r="H4" s="647"/>
      <c r="I4" s="647"/>
      <c r="J4" s="647"/>
      <c r="K4" s="647"/>
      <c r="L4" s="312"/>
      <c r="M4" s="312"/>
    </row>
    <row r="5" spans="1:13" ht="19.5" customHeight="1">
      <c r="A5" s="316"/>
      <c r="B5" s="375"/>
      <c r="C5" s="375"/>
      <c r="D5" s="317"/>
      <c r="E5" s="647" t="s">
        <v>192</v>
      </c>
      <c r="F5" s="647"/>
      <c r="G5" s="647"/>
      <c r="H5" s="647"/>
      <c r="I5" s="647"/>
      <c r="J5" s="647"/>
      <c r="K5" s="647"/>
      <c r="L5" s="312"/>
      <c r="M5" s="312"/>
    </row>
    <row r="6" spans="1:13" ht="20.100000000000001" customHeight="1">
      <c r="A6" s="318"/>
      <c r="B6" s="375"/>
      <c r="C6" s="379"/>
      <c r="D6" s="319"/>
      <c r="E6" s="312"/>
      <c r="F6" s="320"/>
      <c r="G6" s="415" t="s">
        <v>4</v>
      </c>
      <c r="H6" s="369">
        <v>2014</v>
      </c>
      <c r="I6" s="312"/>
      <c r="J6" s="312"/>
      <c r="K6" s="312"/>
      <c r="L6" s="312"/>
      <c r="M6" s="312"/>
    </row>
    <row r="7" spans="1:13" ht="20.100000000000001" customHeight="1" thickBot="1">
      <c r="A7" s="425"/>
      <c r="B7" s="375"/>
      <c r="C7" s="379"/>
      <c r="D7" s="380"/>
      <c r="E7" s="379"/>
      <c r="F7" s="426"/>
      <c r="G7" s="312"/>
      <c r="H7" s="312"/>
      <c r="I7" s="312"/>
      <c r="J7" s="312"/>
      <c r="K7" s="312"/>
      <c r="L7" s="312"/>
      <c r="M7" s="312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  <c r="L8" s="312"/>
      <c r="M8" s="312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L9" s="312"/>
      <c r="M9" s="321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  <c r="L10" s="312"/>
      <c r="M10" s="312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322"/>
      <c r="F12" s="323">
        <v>0.75</v>
      </c>
      <c r="G12" s="324"/>
      <c r="H12" s="322">
        <v>0.75</v>
      </c>
      <c r="I12" s="325"/>
      <c r="J12" s="325"/>
      <c r="K12" s="325"/>
      <c r="L12" s="312"/>
      <c r="M12" s="312"/>
    </row>
    <row r="13" spans="1:13" ht="16.5" customHeight="1">
      <c r="A13" s="398">
        <v>2</v>
      </c>
      <c r="B13" s="635"/>
      <c r="C13" s="433" t="s">
        <v>167</v>
      </c>
      <c r="D13" s="381"/>
      <c r="E13" s="326"/>
      <c r="F13" s="327"/>
      <c r="G13" s="328"/>
      <c r="H13" s="326"/>
      <c r="I13" s="329"/>
      <c r="J13" s="329"/>
      <c r="K13" s="329"/>
      <c r="L13" s="312"/>
      <c r="M13" s="312"/>
    </row>
    <row r="14" spans="1:13" ht="16.5" customHeight="1">
      <c r="A14" s="398">
        <v>3</v>
      </c>
      <c r="B14" s="635"/>
      <c r="C14" s="639" t="s">
        <v>168</v>
      </c>
      <c r="D14" s="640"/>
      <c r="E14" s="330"/>
      <c r="F14" s="331">
        <v>0.75</v>
      </c>
      <c r="G14" s="332"/>
      <c r="H14" s="333">
        <v>0.75</v>
      </c>
      <c r="I14" s="334"/>
      <c r="J14" s="334"/>
      <c r="K14" s="334"/>
      <c r="L14" s="312"/>
      <c r="M14" s="312"/>
    </row>
    <row r="15" spans="1:13" ht="16.5" customHeight="1">
      <c r="A15" s="398">
        <v>4</v>
      </c>
      <c r="B15" s="635"/>
      <c r="C15" s="641" t="s">
        <v>13</v>
      </c>
      <c r="D15" s="642"/>
      <c r="E15" s="335"/>
      <c r="F15" s="336"/>
      <c r="G15" s="337"/>
      <c r="H15" s="335"/>
      <c r="I15" s="338"/>
      <c r="J15" s="338"/>
      <c r="K15" s="338"/>
      <c r="L15" s="312"/>
      <c r="M15" s="312"/>
    </row>
    <row r="16" spans="1:13" ht="30.6" customHeight="1">
      <c r="A16" s="398">
        <v>5</v>
      </c>
      <c r="B16" s="635"/>
      <c r="C16" s="643" t="s">
        <v>169</v>
      </c>
      <c r="D16" s="644"/>
      <c r="E16" s="326"/>
      <c r="F16" s="327"/>
      <c r="G16" s="328"/>
      <c r="H16" s="326"/>
      <c r="I16" s="329"/>
      <c r="J16" s="329"/>
      <c r="K16" s="329"/>
      <c r="L16" s="312"/>
      <c r="M16" s="312"/>
    </row>
    <row r="17" spans="1:11" ht="16.5" customHeight="1">
      <c r="A17" s="398">
        <v>6</v>
      </c>
      <c r="B17" s="635"/>
      <c r="C17" s="433" t="s">
        <v>170</v>
      </c>
      <c r="D17" s="382"/>
      <c r="E17" s="339"/>
      <c r="F17" s="340"/>
      <c r="G17" s="341"/>
      <c r="H17" s="339"/>
      <c r="I17" s="342"/>
      <c r="J17" s="342"/>
      <c r="K17" s="342"/>
    </row>
    <row r="18" spans="1:11" ht="16.5" customHeight="1">
      <c r="A18" s="398">
        <v>7</v>
      </c>
      <c r="B18" s="635"/>
      <c r="C18" s="404" t="s">
        <v>14</v>
      </c>
      <c r="D18" s="488"/>
      <c r="E18" s="335"/>
      <c r="F18" s="336"/>
      <c r="G18" s="337"/>
      <c r="H18" s="343"/>
      <c r="I18" s="338"/>
      <c r="J18" s="338"/>
      <c r="K18" s="338"/>
    </row>
    <row r="19" spans="1:11" ht="16.5" customHeight="1">
      <c r="A19" s="398">
        <v>8</v>
      </c>
      <c r="B19" s="635"/>
      <c r="C19" s="404" t="s">
        <v>15</v>
      </c>
      <c r="D19" s="488"/>
      <c r="E19" s="335"/>
      <c r="F19" s="336"/>
      <c r="G19" s="337"/>
      <c r="H19" s="335"/>
      <c r="I19" s="338"/>
      <c r="J19" s="338"/>
      <c r="K19" s="338"/>
    </row>
    <row r="20" spans="1:11" ht="16.5" customHeight="1">
      <c r="A20" s="398">
        <v>9</v>
      </c>
      <c r="B20" s="635"/>
      <c r="C20" s="404" t="s">
        <v>16</v>
      </c>
      <c r="D20" s="488"/>
      <c r="E20" s="335"/>
      <c r="F20" s="336"/>
      <c r="G20" s="337"/>
      <c r="H20" s="335"/>
      <c r="I20" s="338"/>
      <c r="J20" s="338"/>
      <c r="K20" s="338"/>
    </row>
    <row r="21" spans="1:11" ht="16.5" customHeight="1">
      <c r="A21" s="398">
        <v>10</v>
      </c>
      <c r="B21" s="636"/>
      <c r="C21" s="404" t="s">
        <v>17</v>
      </c>
      <c r="D21" s="488"/>
      <c r="E21" s="335"/>
      <c r="F21" s="336"/>
      <c r="G21" s="337"/>
      <c r="H21" s="335"/>
      <c r="I21" s="338"/>
      <c r="J21" s="338"/>
      <c r="K21" s="338"/>
    </row>
    <row r="22" spans="1:11" ht="16.5" customHeight="1">
      <c r="A22" s="398">
        <v>11</v>
      </c>
      <c r="B22" s="623" t="s">
        <v>171</v>
      </c>
      <c r="C22" s="624"/>
      <c r="D22" s="624"/>
      <c r="E22" s="344"/>
      <c r="F22" s="345"/>
      <c r="G22" s="346"/>
      <c r="H22" s="344"/>
      <c r="I22" s="347"/>
      <c r="J22" s="347"/>
      <c r="K22" s="347"/>
    </row>
    <row r="23" spans="1:11" ht="16.5" customHeight="1">
      <c r="A23" s="398">
        <v>12</v>
      </c>
      <c r="B23" s="625" t="s">
        <v>18</v>
      </c>
      <c r="C23" s="626"/>
      <c r="D23" s="626"/>
      <c r="E23" s="335"/>
      <c r="F23" s="335"/>
      <c r="G23" s="335"/>
      <c r="H23" s="335"/>
      <c r="I23" s="335"/>
      <c r="J23" s="335"/>
      <c r="K23" s="335"/>
    </row>
    <row r="24" spans="1:11" ht="16.5" customHeight="1">
      <c r="A24" s="398">
        <v>13</v>
      </c>
      <c r="B24" s="383"/>
      <c r="C24" s="384"/>
      <c r="D24" s="408" t="s">
        <v>172</v>
      </c>
      <c r="E24" s="326"/>
      <c r="F24" s="327"/>
      <c r="G24" s="328"/>
      <c r="H24" s="326"/>
      <c r="I24" s="349"/>
      <c r="J24" s="349"/>
      <c r="K24" s="349"/>
    </row>
    <row r="25" spans="1:11" ht="16.5" customHeight="1">
      <c r="A25" s="398">
        <v>14</v>
      </c>
      <c r="B25" s="385"/>
      <c r="C25" s="312"/>
      <c r="D25" s="389" t="s">
        <v>173</v>
      </c>
      <c r="E25" s="339"/>
      <c r="F25" s="340"/>
      <c r="G25" s="341"/>
      <c r="H25" s="339"/>
      <c r="I25" s="350"/>
      <c r="J25" s="350"/>
      <c r="K25" s="350"/>
    </row>
    <row r="26" spans="1:11" ht="16.5" customHeight="1">
      <c r="A26" s="398">
        <v>15</v>
      </c>
      <c r="B26" s="386" t="s">
        <v>174</v>
      </c>
      <c r="C26" s="387"/>
      <c r="D26" s="387"/>
      <c r="E26" s="335"/>
      <c r="F26" s="336"/>
      <c r="G26" s="337"/>
      <c r="H26" s="335"/>
      <c r="I26" s="348"/>
      <c r="J26" s="348"/>
      <c r="K26" s="348"/>
    </row>
    <row r="27" spans="1:11" ht="16.5" customHeight="1">
      <c r="A27" s="398">
        <v>16</v>
      </c>
      <c r="B27" s="386" t="s">
        <v>19</v>
      </c>
      <c r="C27" s="387"/>
      <c r="D27" s="387"/>
      <c r="E27" s="335"/>
      <c r="F27" s="336"/>
      <c r="G27" s="337"/>
      <c r="H27" s="335"/>
      <c r="I27" s="348"/>
      <c r="J27" s="348"/>
      <c r="K27" s="348"/>
    </row>
    <row r="28" spans="1:11" ht="16.5" customHeight="1">
      <c r="A28" s="398">
        <v>17</v>
      </c>
      <c r="B28" s="403" t="s">
        <v>20</v>
      </c>
      <c r="C28" s="488"/>
      <c r="D28" s="488"/>
      <c r="E28" s="335"/>
      <c r="F28" s="336"/>
      <c r="G28" s="337"/>
      <c r="H28" s="335"/>
      <c r="I28" s="348"/>
      <c r="J28" s="348"/>
      <c r="K28" s="348"/>
    </row>
    <row r="29" spans="1:11" ht="16.5" customHeight="1">
      <c r="A29" s="398">
        <v>18</v>
      </c>
      <c r="B29" s="388" t="s">
        <v>175</v>
      </c>
      <c r="C29" s="389"/>
      <c r="D29" s="389"/>
      <c r="E29" s="335"/>
      <c r="F29" s="336"/>
      <c r="G29" s="337"/>
      <c r="H29" s="335"/>
      <c r="I29" s="348"/>
      <c r="J29" s="348"/>
      <c r="K29" s="348"/>
    </row>
    <row r="30" spans="1:11" ht="16.5" customHeight="1">
      <c r="A30" s="398">
        <v>19</v>
      </c>
      <c r="B30" s="403" t="s">
        <v>176</v>
      </c>
      <c r="C30" s="488"/>
      <c r="D30" s="488"/>
      <c r="E30" s="335"/>
      <c r="F30" s="336"/>
      <c r="G30" s="337"/>
      <c r="H30" s="335"/>
      <c r="I30" s="348"/>
      <c r="J30" s="348"/>
      <c r="K30" s="348"/>
    </row>
    <row r="31" spans="1:11" ht="16.5" customHeight="1">
      <c r="A31" s="398">
        <v>20</v>
      </c>
      <c r="B31" s="386" t="s">
        <v>21</v>
      </c>
      <c r="C31" s="387"/>
      <c r="D31" s="387"/>
      <c r="E31" s="335"/>
      <c r="F31" s="336"/>
      <c r="G31" s="337"/>
      <c r="H31" s="335"/>
      <c r="I31" s="348"/>
      <c r="J31" s="348"/>
      <c r="K31" s="348"/>
    </row>
    <row r="32" spans="1:11" ht="16.5" customHeight="1">
      <c r="A32" s="398">
        <v>21</v>
      </c>
      <c r="B32" s="403" t="s">
        <v>22</v>
      </c>
      <c r="C32" s="488"/>
      <c r="D32" s="488"/>
      <c r="E32" s="335"/>
      <c r="F32" s="336"/>
      <c r="G32" s="337"/>
      <c r="H32" s="335"/>
      <c r="I32" s="348"/>
      <c r="J32" s="348"/>
      <c r="K32" s="348"/>
    </row>
    <row r="33" spans="1:11" ht="16.5" customHeight="1">
      <c r="A33" s="398">
        <v>22</v>
      </c>
      <c r="B33" s="388" t="s">
        <v>177</v>
      </c>
      <c r="C33" s="389"/>
      <c r="D33" s="389"/>
      <c r="E33" s="335"/>
      <c r="F33" s="336"/>
      <c r="G33" s="337"/>
      <c r="H33" s="335"/>
      <c r="I33" s="348"/>
      <c r="J33" s="348"/>
      <c r="K33" s="348"/>
    </row>
    <row r="34" spans="1:11" ht="16.5" customHeight="1">
      <c r="A34" s="398">
        <v>23</v>
      </c>
      <c r="B34" s="403" t="s">
        <v>23</v>
      </c>
      <c r="C34" s="488"/>
      <c r="D34" s="488"/>
      <c r="E34" s="335"/>
      <c r="F34" s="336"/>
      <c r="G34" s="337"/>
      <c r="H34" s="335"/>
      <c r="I34" s="348"/>
      <c r="J34" s="348"/>
      <c r="K34" s="348"/>
    </row>
    <row r="35" spans="1:11" ht="16.5" customHeight="1">
      <c r="A35" s="398">
        <v>24</v>
      </c>
      <c r="B35" s="403" t="s">
        <v>24</v>
      </c>
      <c r="C35" s="488"/>
      <c r="D35" s="488"/>
      <c r="E35" s="335"/>
      <c r="F35" s="336"/>
      <c r="G35" s="337"/>
      <c r="H35" s="335"/>
      <c r="I35" s="348"/>
      <c r="J35" s="348"/>
      <c r="K35" s="348"/>
    </row>
    <row r="36" spans="1:11" ht="16.5" customHeight="1">
      <c r="A36" s="398">
        <v>25</v>
      </c>
      <c r="B36" s="403" t="s">
        <v>25</v>
      </c>
      <c r="C36" s="488"/>
      <c r="D36" s="488"/>
      <c r="E36" s="335"/>
      <c r="F36" s="336"/>
      <c r="G36" s="337"/>
      <c r="H36" s="335"/>
      <c r="I36" s="348"/>
      <c r="J36" s="348"/>
      <c r="K36" s="348"/>
    </row>
    <row r="37" spans="1:11" ht="16.5" customHeight="1">
      <c r="A37" s="398">
        <v>26</v>
      </c>
      <c r="B37" s="403" t="s">
        <v>26</v>
      </c>
      <c r="C37" s="488"/>
      <c r="D37" s="488"/>
      <c r="E37" s="335"/>
      <c r="F37" s="336"/>
      <c r="G37" s="337"/>
      <c r="H37" s="335"/>
      <c r="I37" s="348"/>
      <c r="J37" s="348"/>
      <c r="K37" s="348"/>
    </row>
    <row r="38" spans="1:11" ht="16.5" customHeight="1">
      <c r="A38" s="398">
        <v>27</v>
      </c>
      <c r="B38" s="403" t="s">
        <v>27</v>
      </c>
      <c r="C38" s="488"/>
      <c r="D38" s="488"/>
      <c r="E38" s="335"/>
      <c r="F38" s="336"/>
      <c r="G38" s="337"/>
      <c r="H38" s="335"/>
      <c r="I38" s="348"/>
      <c r="J38" s="348"/>
      <c r="K38" s="348"/>
    </row>
    <row r="39" spans="1:11" ht="16.5" customHeight="1">
      <c r="A39" s="398">
        <v>28</v>
      </c>
      <c r="B39" s="403" t="s">
        <v>28</v>
      </c>
      <c r="C39" s="488"/>
      <c r="D39" s="488"/>
      <c r="E39" s="335"/>
      <c r="F39" s="336"/>
      <c r="G39" s="337"/>
      <c r="H39" s="335"/>
      <c r="I39" s="348"/>
      <c r="J39" s="348"/>
      <c r="K39" s="348"/>
    </row>
    <row r="40" spans="1:11" ht="16.5" customHeight="1">
      <c r="A40" s="398">
        <v>29</v>
      </c>
      <c r="B40" s="403" t="s">
        <v>29</v>
      </c>
      <c r="C40" s="488"/>
      <c r="D40" s="488"/>
      <c r="E40" s="335"/>
      <c r="F40" s="336"/>
      <c r="G40" s="337"/>
      <c r="H40" s="335"/>
      <c r="I40" s="348"/>
      <c r="J40" s="348"/>
      <c r="K40" s="348"/>
    </row>
    <row r="41" spans="1:11" ht="16.5" customHeight="1">
      <c r="A41" s="398">
        <v>30</v>
      </c>
      <c r="B41" s="403" t="s">
        <v>30</v>
      </c>
      <c r="C41" s="488"/>
      <c r="D41" s="488"/>
      <c r="E41" s="335"/>
      <c r="F41" s="336"/>
      <c r="G41" s="337"/>
      <c r="H41" s="335"/>
      <c r="I41" s="348"/>
      <c r="J41" s="348"/>
      <c r="K41" s="348"/>
    </row>
    <row r="42" spans="1:11" ht="16.5" customHeight="1">
      <c r="A42" s="398">
        <v>31</v>
      </c>
      <c r="B42" s="403" t="s">
        <v>33</v>
      </c>
      <c r="C42" s="488"/>
      <c r="D42" s="488"/>
      <c r="E42" s="335"/>
      <c r="F42" s="336"/>
      <c r="G42" s="337"/>
      <c r="H42" s="335"/>
      <c r="I42" s="348"/>
      <c r="J42" s="348"/>
      <c r="K42" s="348"/>
    </row>
    <row r="43" spans="1:11" ht="16.5" customHeight="1">
      <c r="A43" s="398">
        <v>32</v>
      </c>
      <c r="B43" s="403" t="s">
        <v>32</v>
      </c>
      <c r="C43" s="488"/>
      <c r="D43" s="488"/>
      <c r="E43" s="335"/>
      <c r="F43" s="336"/>
      <c r="G43" s="337"/>
      <c r="H43" s="335"/>
      <c r="I43" s="348"/>
      <c r="J43" s="348"/>
      <c r="K43" s="348"/>
    </row>
    <row r="44" spans="1:11" ht="16.5" customHeight="1">
      <c r="A44" s="398">
        <v>33</v>
      </c>
      <c r="B44" s="403" t="s">
        <v>31</v>
      </c>
      <c r="C44" s="488"/>
      <c r="D44" s="488"/>
      <c r="E44" s="335"/>
      <c r="F44" s="336"/>
      <c r="G44" s="337"/>
      <c r="H44" s="335"/>
      <c r="I44" s="348"/>
      <c r="J44" s="348"/>
      <c r="K44" s="348"/>
    </row>
    <row r="45" spans="1:11" ht="16.5" customHeight="1">
      <c r="A45" s="398">
        <v>34</v>
      </c>
      <c r="B45" s="403" t="s">
        <v>178</v>
      </c>
      <c r="C45" s="488"/>
      <c r="D45" s="488"/>
      <c r="E45" s="335"/>
      <c r="F45" s="336"/>
      <c r="G45" s="337"/>
      <c r="H45" s="335"/>
      <c r="I45" s="348"/>
      <c r="J45" s="348"/>
      <c r="K45" s="348"/>
    </row>
    <row r="46" spans="1:11" ht="16.5" customHeight="1">
      <c r="A46" s="398">
        <v>35</v>
      </c>
      <c r="B46" s="403" t="s">
        <v>179</v>
      </c>
      <c r="C46" s="488"/>
      <c r="D46" s="488"/>
      <c r="E46" s="335"/>
      <c r="F46" s="336"/>
      <c r="G46" s="337"/>
      <c r="H46" s="335"/>
      <c r="I46" s="348"/>
      <c r="J46" s="348"/>
      <c r="K46" s="348"/>
    </row>
    <row r="47" spans="1:11" ht="16.5" customHeight="1">
      <c r="A47" s="398">
        <v>36</v>
      </c>
      <c r="B47" s="403" t="s">
        <v>154</v>
      </c>
      <c r="C47" s="488"/>
      <c r="D47" s="488"/>
      <c r="E47" s="335"/>
      <c r="F47" s="336"/>
      <c r="G47" s="337"/>
      <c r="H47" s="343"/>
      <c r="I47" s="348"/>
      <c r="J47" s="348"/>
      <c r="K47" s="348"/>
    </row>
    <row r="48" spans="1:11" ht="16.5" customHeight="1">
      <c r="A48" s="398">
        <v>37</v>
      </c>
      <c r="B48" s="403" t="s">
        <v>34</v>
      </c>
      <c r="C48" s="488"/>
      <c r="D48" s="488"/>
      <c r="E48" s="335"/>
      <c r="F48" s="336">
        <v>147.19</v>
      </c>
      <c r="G48" s="337">
        <v>864.79</v>
      </c>
      <c r="H48" s="335">
        <f>SUM(F48:G48)</f>
        <v>1011.98</v>
      </c>
      <c r="I48" s="348"/>
      <c r="J48" s="348"/>
      <c r="K48" s="348"/>
    </row>
    <row r="49" spans="1:12" ht="16.5" customHeight="1">
      <c r="A49" s="398">
        <v>38</v>
      </c>
      <c r="B49" s="403" t="s">
        <v>35</v>
      </c>
      <c r="C49" s="488"/>
      <c r="D49" s="488"/>
      <c r="E49" s="335"/>
      <c r="F49" s="336"/>
      <c r="G49" s="337"/>
      <c r="H49" s="335"/>
      <c r="I49" s="348"/>
      <c r="J49" s="348"/>
      <c r="K49" s="348"/>
      <c r="L49" s="312"/>
    </row>
    <row r="50" spans="1:12" ht="16.5" customHeight="1">
      <c r="A50" s="398">
        <v>39</v>
      </c>
      <c r="B50" s="403" t="s">
        <v>36</v>
      </c>
      <c r="C50" s="488"/>
      <c r="D50" s="488"/>
      <c r="E50" s="335"/>
      <c r="F50" s="336"/>
      <c r="G50" s="337"/>
      <c r="H50" s="335"/>
      <c r="I50" s="348"/>
      <c r="J50" s="348"/>
      <c r="K50" s="348"/>
      <c r="L50" s="312"/>
    </row>
    <row r="51" spans="1:12" ht="16.5" customHeight="1">
      <c r="A51" s="398">
        <v>40</v>
      </c>
      <c r="B51" s="403" t="s">
        <v>37</v>
      </c>
      <c r="C51" s="488"/>
      <c r="D51" s="488"/>
      <c r="E51" s="335"/>
      <c r="F51" s="336"/>
      <c r="G51" s="337"/>
      <c r="H51" s="335"/>
      <c r="I51" s="348"/>
      <c r="J51" s="348"/>
      <c r="K51" s="348"/>
      <c r="L51" s="312"/>
    </row>
    <row r="52" spans="1:12" ht="16.5" customHeight="1">
      <c r="A52" s="398">
        <v>41</v>
      </c>
      <c r="B52" s="403" t="s">
        <v>38</v>
      </c>
      <c r="C52" s="488"/>
      <c r="D52" s="488"/>
      <c r="E52" s="335"/>
      <c r="F52" s="336"/>
      <c r="G52" s="337"/>
      <c r="H52" s="335"/>
      <c r="I52" s="348"/>
      <c r="J52" s="348"/>
      <c r="K52" s="348"/>
      <c r="L52" s="312"/>
    </row>
    <row r="53" spans="1:12" ht="16.5" customHeight="1">
      <c r="A53" s="398">
        <v>42</v>
      </c>
      <c r="B53" s="403" t="s">
        <v>39</v>
      </c>
      <c r="C53" s="488"/>
      <c r="D53" s="488"/>
      <c r="E53" s="335"/>
      <c r="F53" s="336"/>
      <c r="G53" s="337"/>
      <c r="H53" s="335"/>
      <c r="I53" s="348"/>
      <c r="J53" s="348"/>
      <c r="K53" s="348"/>
      <c r="L53" s="312"/>
    </row>
    <row r="54" spans="1:12" ht="16.5" customHeight="1">
      <c r="A54" s="398">
        <v>43</v>
      </c>
      <c r="B54" s="403" t="s">
        <v>180</v>
      </c>
      <c r="C54" s="488"/>
      <c r="D54" s="488" t="s">
        <v>241</v>
      </c>
      <c r="E54" s="335"/>
      <c r="F54" s="336"/>
      <c r="G54" s="337"/>
      <c r="H54" s="335"/>
      <c r="I54" s="348"/>
      <c r="J54" s="348"/>
      <c r="K54" s="348"/>
      <c r="L54" s="312"/>
    </row>
    <row r="55" spans="1:12" ht="16.5" customHeight="1">
      <c r="A55" s="398">
        <v>44</v>
      </c>
      <c r="B55" s="588"/>
      <c r="C55" s="405"/>
      <c r="D55" s="405"/>
      <c r="E55" s="335"/>
      <c r="F55" s="336"/>
      <c r="G55" s="337"/>
      <c r="H55" s="335"/>
      <c r="I55" s="348"/>
      <c r="J55" s="348"/>
      <c r="K55" s="348"/>
      <c r="L55" s="312"/>
    </row>
    <row r="56" spans="1:12" ht="16.5" customHeight="1" thickBot="1">
      <c r="A56" s="399">
        <v>45</v>
      </c>
      <c r="B56" s="589"/>
      <c r="C56" s="391"/>
      <c r="D56" s="391"/>
      <c r="E56" s="365"/>
      <c r="F56" s="366"/>
      <c r="G56" s="367"/>
      <c r="H56" s="365"/>
      <c r="I56" s="368"/>
      <c r="J56" s="368"/>
      <c r="K56" s="368"/>
      <c r="L56" s="312"/>
    </row>
    <row r="57" spans="1:12" ht="7.5" customHeight="1">
      <c r="A57" s="400"/>
      <c r="B57" s="409"/>
      <c r="C57" s="392"/>
      <c r="D57" s="392"/>
      <c r="E57" s="352"/>
      <c r="F57" s="353"/>
      <c r="G57" s="352"/>
      <c r="H57" s="352"/>
      <c r="I57" s="352"/>
      <c r="J57" s="352"/>
      <c r="K57" s="352"/>
      <c r="L57" s="312"/>
    </row>
    <row r="58" spans="1:12" ht="20.25" customHeight="1">
      <c r="A58" s="462" t="s">
        <v>181</v>
      </c>
      <c r="B58" s="354"/>
      <c r="C58" s="355"/>
      <c r="D58" s="355"/>
      <c r="E58" s="355"/>
      <c r="F58" s="356"/>
      <c r="G58" s="410"/>
      <c r="H58" s="356">
        <f>SUM(H24:H55,H18:H22,H16:H17,H13:H14)</f>
        <v>1012.73</v>
      </c>
      <c r="I58" s="356"/>
      <c r="J58" s="356"/>
      <c r="K58" s="357"/>
      <c r="L58" s="357"/>
    </row>
    <row r="59" spans="1:12" ht="20.25" customHeight="1">
      <c r="A59" s="462"/>
      <c r="B59" s="354"/>
      <c r="C59" s="355"/>
      <c r="D59" s="355"/>
      <c r="E59" s="355"/>
      <c r="F59" s="356"/>
      <c r="G59" s="410"/>
      <c r="H59" s="356"/>
      <c r="I59" s="356"/>
      <c r="J59" s="356"/>
      <c r="K59" s="357"/>
      <c r="L59" s="357"/>
    </row>
    <row r="60" spans="1:12" ht="18.75" customHeight="1">
      <c r="A60" s="358"/>
      <c r="B60" s="411" t="s">
        <v>182</v>
      </c>
      <c r="C60" s="412"/>
      <c r="D60" s="413"/>
      <c r="E60" s="359" t="s">
        <v>237</v>
      </c>
      <c r="F60" s="414" t="s">
        <v>40</v>
      </c>
      <c r="G60" s="668" t="s">
        <v>197</v>
      </c>
      <c r="H60" s="669"/>
      <c r="I60" s="312"/>
      <c r="J60" s="312"/>
      <c r="K60" s="312"/>
      <c r="L60" s="312"/>
    </row>
    <row r="61" spans="1:12" ht="18" customHeight="1">
      <c r="A61" s="376"/>
      <c r="B61" s="375"/>
      <c r="C61" s="375"/>
      <c r="D61" s="375"/>
      <c r="E61" s="375"/>
      <c r="F61" s="375"/>
      <c r="G61" s="312"/>
      <c r="H61" s="312"/>
      <c r="I61" s="312"/>
      <c r="J61" s="312"/>
      <c r="K61" s="312"/>
      <c r="L61" s="312"/>
    </row>
    <row r="62" spans="1:12" ht="20.100000000000001" customHeight="1">
      <c r="A62" s="361"/>
      <c r="B62" s="361"/>
      <c r="C62" s="361"/>
      <c r="D62" s="471" t="s">
        <v>183</v>
      </c>
      <c r="E62" s="627" t="s">
        <v>184</v>
      </c>
      <c r="F62" s="627"/>
      <c r="G62" s="627" t="s">
        <v>185</v>
      </c>
      <c r="H62" s="627"/>
      <c r="I62" s="312"/>
      <c r="J62" s="312"/>
      <c r="K62" s="312"/>
      <c r="L62" s="312"/>
    </row>
    <row r="63" spans="1:12" ht="20.100000000000001" customHeight="1">
      <c r="A63" s="312"/>
      <c r="B63" s="312"/>
      <c r="C63" s="312"/>
      <c r="D63" s="472" t="s">
        <v>186</v>
      </c>
      <c r="E63" s="628" t="s">
        <v>187</v>
      </c>
      <c r="F63" s="629"/>
      <c r="G63" s="666" t="s">
        <v>188</v>
      </c>
      <c r="H63" s="667"/>
      <c r="I63" s="312"/>
      <c r="J63" s="312"/>
      <c r="K63" s="312"/>
      <c r="L63" s="312"/>
    </row>
    <row r="64" spans="1:12" ht="20.100000000000001" customHeight="1">
      <c r="A64" s="312"/>
      <c r="B64" s="312"/>
      <c r="C64" s="312"/>
      <c r="D64" s="312"/>
      <c r="E64" s="312"/>
      <c r="F64" s="312"/>
      <c r="G64" s="312"/>
      <c r="H64" s="312"/>
      <c r="I64" s="312"/>
      <c r="J64" s="312"/>
      <c r="K64" s="312"/>
      <c r="L64" s="312"/>
    </row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</sheetData>
  <mergeCells count="25">
    <mergeCell ref="B22:D22"/>
    <mergeCell ref="B23:D23"/>
    <mergeCell ref="E3:K3"/>
    <mergeCell ref="E4:K4"/>
    <mergeCell ref="E5:K5"/>
    <mergeCell ref="K9:K10"/>
    <mergeCell ref="B11:D11"/>
    <mergeCell ref="B12:B21"/>
    <mergeCell ref="C12:D12"/>
    <mergeCell ref="C14:D14"/>
    <mergeCell ref="C15:D15"/>
    <mergeCell ref="C16:D16"/>
    <mergeCell ref="B8:D10"/>
    <mergeCell ref="E8:G8"/>
    <mergeCell ref="E63:F63"/>
    <mergeCell ref="G63:H63"/>
    <mergeCell ref="G9:G10"/>
    <mergeCell ref="I9:I10"/>
    <mergeCell ref="J9:J10"/>
    <mergeCell ref="E62:F62"/>
    <mergeCell ref="G62:H62"/>
    <mergeCell ref="G60:H60"/>
    <mergeCell ref="H8:H10"/>
    <mergeCell ref="I8:K8"/>
    <mergeCell ref="F9:F10"/>
  </mergeCells>
  <phoneticPr fontId="0" type="noConversion"/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>
    <tabColor rgb="FF92D050"/>
  </sheetPr>
  <dimension ref="A1:M879"/>
  <sheetViews>
    <sheetView showZeros="0"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B1" s="312"/>
      <c r="C1" s="375"/>
      <c r="D1" s="375"/>
      <c r="E1" s="375"/>
      <c r="F1" s="375"/>
      <c r="G1" s="375"/>
      <c r="H1" s="312"/>
      <c r="I1" s="415"/>
      <c r="J1" s="415"/>
      <c r="K1" s="415" t="s">
        <v>1</v>
      </c>
      <c r="L1" s="312"/>
      <c r="M1" s="312"/>
    </row>
    <row r="2" spans="1:13" ht="20.100000000000001" customHeight="1">
      <c r="A2" s="362" t="s">
        <v>41</v>
      </c>
      <c r="B2" s="378" t="s">
        <v>2</v>
      </c>
      <c r="C2" s="416"/>
      <c r="D2" s="364" t="s">
        <v>42</v>
      </c>
      <c r="E2" s="312"/>
      <c r="F2" s="481" t="s">
        <v>163</v>
      </c>
      <c r="G2" s="480"/>
      <c r="H2" s="480"/>
      <c r="I2" s="480"/>
      <c r="J2" s="480"/>
      <c r="K2" s="480"/>
      <c r="L2" s="312"/>
      <c r="M2" s="312"/>
    </row>
    <row r="3" spans="1:13" ht="20.100000000000001" customHeight="1">
      <c r="A3" s="363" t="s">
        <v>129</v>
      </c>
      <c r="B3" s="377" t="s">
        <v>3</v>
      </c>
      <c r="C3" s="375"/>
      <c r="D3" s="313" t="s">
        <v>96</v>
      </c>
      <c r="E3" s="645" t="s">
        <v>190</v>
      </c>
      <c r="F3" s="646"/>
      <c r="G3" s="646"/>
      <c r="H3" s="646"/>
      <c r="I3" s="646"/>
      <c r="J3" s="646"/>
      <c r="K3" s="646"/>
      <c r="L3" s="312"/>
      <c r="M3" s="312"/>
    </row>
    <row r="4" spans="1:13" ht="19.5" customHeight="1">
      <c r="A4" s="314"/>
      <c r="B4" s="406"/>
      <c r="C4" s="406"/>
      <c r="D4" s="315"/>
      <c r="E4" s="647" t="s">
        <v>191</v>
      </c>
      <c r="F4" s="647"/>
      <c r="G4" s="647"/>
      <c r="H4" s="647"/>
      <c r="I4" s="647"/>
      <c r="J4" s="647"/>
      <c r="K4" s="647"/>
      <c r="L4" s="312"/>
      <c r="M4" s="312"/>
    </row>
    <row r="5" spans="1:13" ht="19.5" customHeight="1">
      <c r="A5" s="316"/>
      <c r="B5" s="375"/>
      <c r="C5" s="375"/>
      <c r="D5" s="317"/>
      <c r="E5" s="647" t="s">
        <v>192</v>
      </c>
      <c r="F5" s="647"/>
      <c r="G5" s="647"/>
      <c r="H5" s="647"/>
      <c r="I5" s="647"/>
      <c r="J5" s="647"/>
      <c r="K5" s="647"/>
      <c r="L5" s="312"/>
      <c r="M5" s="312"/>
    </row>
    <row r="6" spans="1:13" ht="20.100000000000001" customHeight="1">
      <c r="A6" s="318"/>
      <c r="B6" s="375"/>
      <c r="C6" s="379"/>
      <c r="D6" s="319"/>
      <c r="E6" s="312"/>
      <c r="F6" s="320"/>
      <c r="G6" s="415" t="s">
        <v>4</v>
      </c>
      <c r="H6" s="369">
        <v>2014</v>
      </c>
      <c r="I6" s="312"/>
      <c r="J6" s="312"/>
      <c r="K6" s="312"/>
      <c r="L6" s="312"/>
      <c r="M6" s="312"/>
    </row>
    <row r="7" spans="1:13" ht="20.100000000000001" customHeight="1" thickBot="1">
      <c r="A7" s="425"/>
      <c r="B7" s="375"/>
      <c r="C7" s="379"/>
      <c r="D7" s="380"/>
      <c r="E7" s="379"/>
      <c r="F7" s="426"/>
      <c r="G7" s="312"/>
      <c r="H7" s="312"/>
      <c r="I7" s="312"/>
      <c r="J7" s="312"/>
      <c r="K7" s="312"/>
      <c r="L7" s="312"/>
      <c r="M7" s="312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  <c r="L8" s="312"/>
      <c r="M8" s="312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L9" s="312"/>
      <c r="M9" s="321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  <c r="L10" s="312"/>
      <c r="M10" s="312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322">
        <v>0</v>
      </c>
      <c r="F12" s="310">
        <v>4.51</v>
      </c>
      <c r="G12" s="311">
        <v>0</v>
      </c>
      <c r="H12" s="308">
        <v>4.51</v>
      </c>
      <c r="I12" s="325">
        <v>0</v>
      </c>
      <c r="J12" s="325">
        <v>0</v>
      </c>
      <c r="K12" s="325">
        <v>0</v>
      </c>
      <c r="L12" s="312"/>
      <c r="M12" s="312"/>
    </row>
    <row r="13" spans="1:13" ht="16.5" customHeight="1">
      <c r="A13" s="398">
        <v>2</v>
      </c>
      <c r="B13" s="635"/>
      <c r="C13" s="433" t="s">
        <v>167</v>
      </c>
      <c r="D13" s="381"/>
      <c r="E13" s="326">
        <v>0</v>
      </c>
      <c r="F13" s="309">
        <v>4.51</v>
      </c>
      <c r="G13" s="301">
        <v>0</v>
      </c>
      <c r="H13" s="302">
        <v>4.51</v>
      </c>
      <c r="I13" s="329">
        <v>0</v>
      </c>
      <c r="J13" s="329">
        <v>0</v>
      </c>
      <c r="K13" s="329">
        <v>0</v>
      </c>
      <c r="L13" s="312"/>
      <c r="M13" s="312"/>
    </row>
    <row r="14" spans="1:13" ht="16.5" customHeight="1">
      <c r="A14" s="398">
        <v>3</v>
      </c>
      <c r="B14" s="635"/>
      <c r="C14" s="639" t="s">
        <v>168</v>
      </c>
      <c r="D14" s="640"/>
      <c r="E14" s="330">
        <v>0</v>
      </c>
      <c r="F14" s="331">
        <v>0</v>
      </c>
      <c r="G14" s="332">
        <v>0</v>
      </c>
      <c r="H14" s="333">
        <v>0</v>
      </c>
      <c r="I14" s="334">
        <v>0</v>
      </c>
      <c r="J14" s="334">
        <v>0</v>
      </c>
      <c r="K14" s="334">
        <v>0</v>
      </c>
      <c r="L14" s="312"/>
      <c r="M14" s="312"/>
    </row>
    <row r="15" spans="1:13" ht="16.5" customHeight="1">
      <c r="A15" s="398">
        <v>4</v>
      </c>
      <c r="B15" s="635"/>
      <c r="C15" s="641" t="s">
        <v>13</v>
      </c>
      <c r="D15" s="642"/>
      <c r="E15" s="335">
        <v>0</v>
      </c>
      <c r="F15" s="299">
        <v>0</v>
      </c>
      <c r="G15" s="337">
        <v>0</v>
      </c>
      <c r="H15" s="300">
        <v>0</v>
      </c>
      <c r="I15" s="338">
        <v>0</v>
      </c>
      <c r="J15" s="338">
        <v>0</v>
      </c>
      <c r="K15" s="338">
        <v>0</v>
      </c>
      <c r="L15" s="312"/>
      <c r="M15" s="312"/>
    </row>
    <row r="16" spans="1:13" ht="30.6" customHeight="1">
      <c r="A16" s="398">
        <v>5</v>
      </c>
      <c r="B16" s="635"/>
      <c r="C16" s="643" t="s">
        <v>169</v>
      </c>
      <c r="D16" s="644"/>
      <c r="E16" s="326">
        <v>0</v>
      </c>
      <c r="F16" s="327">
        <v>0</v>
      </c>
      <c r="G16" s="328">
        <v>0</v>
      </c>
      <c r="H16" s="326">
        <v>0</v>
      </c>
      <c r="I16" s="329">
        <v>0</v>
      </c>
      <c r="J16" s="329">
        <v>0</v>
      </c>
      <c r="K16" s="329">
        <v>0</v>
      </c>
      <c r="L16" s="312"/>
      <c r="M16" s="312"/>
    </row>
    <row r="17" spans="1:11" ht="16.5" customHeight="1">
      <c r="A17" s="398">
        <v>6</v>
      </c>
      <c r="B17" s="635"/>
      <c r="C17" s="433" t="s">
        <v>170</v>
      </c>
      <c r="D17" s="382"/>
      <c r="E17" s="339">
        <v>0</v>
      </c>
      <c r="F17" s="373">
        <v>0</v>
      </c>
      <c r="G17" s="341">
        <v>0</v>
      </c>
      <c r="H17" s="372">
        <v>0</v>
      </c>
      <c r="I17" s="342">
        <v>0</v>
      </c>
      <c r="J17" s="342">
        <v>0</v>
      </c>
      <c r="K17" s="342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335">
        <v>0</v>
      </c>
      <c r="F18" s="336">
        <v>0</v>
      </c>
      <c r="G18" s="337">
        <v>0</v>
      </c>
      <c r="H18" s="343">
        <v>0</v>
      </c>
      <c r="I18" s="338">
        <v>0</v>
      </c>
      <c r="J18" s="338">
        <v>0</v>
      </c>
      <c r="K18" s="338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335">
        <v>0</v>
      </c>
      <c r="F19" s="336">
        <v>0</v>
      </c>
      <c r="G19" s="337">
        <v>0</v>
      </c>
      <c r="H19" s="335">
        <v>0</v>
      </c>
      <c r="I19" s="338">
        <v>0</v>
      </c>
      <c r="J19" s="338">
        <v>0</v>
      </c>
      <c r="K19" s="338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335">
        <v>0</v>
      </c>
      <c r="F20" s="336">
        <v>0</v>
      </c>
      <c r="G20" s="337">
        <v>0</v>
      </c>
      <c r="H20" s="335">
        <v>0</v>
      </c>
      <c r="I20" s="338">
        <v>0</v>
      </c>
      <c r="J20" s="338">
        <v>0</v>
      </c>
      <c r="K20" s="338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335">
        <v>0</v>
      </c>
      <c r="F21" s="336">
        <v>12.07</v>
      </c>
      <c r="G21" s="337">
        <v>1.1100000000000001</v>
      </c>
      <c r="H21" s="335">
        <v>13.18</v>
      </c>
      <c r="I21" s="338">
        <v>0</v>
      </c>
      <c r="J21" s="338">
        <v>0</v>
      </c>
      <c r="K21" s="338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344">
        <v>0</v>
      </c>
      <c r="F22" s="345">
        <v>0</v>
      </c>
      <c r="G22" s="346">
        <v>0</v>
      </c>
      <c r="H22" s="344">
        <v>0</v>
      </c>
      <c r="I22" s="347">
        <v>0</v>
      </c>
      <c r="J22" s="347">
        <v>0</v>
      </c>
      <c r="K22" s="347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335">
        <v>0</v>
      </c>
      <c r="F23" s="335">
        <v>0</v>
      </c>
      <c r="G23" s="335">
        <v>0</v>
      </c>
      <c r="H23" s="335">
        <v>0</v>
      </c>
      <c r="I23" s="335">
        <v>0</v>
      </c>
      <c r="J23" s="335">
        <v>0</v>
      </c>
      <c r="K23" s="335">
        <v>0</v>
      </c>
    </row>
    <row r="24" spans="1:11" ht="16.5" customHeight="1">
      <c r="A24" s="398">
        <v>13</v>
      </c>
      <c r="B24" s="383"/>
      <c r="C24" s="384"/>
      <c r="D24" s="408" t="s">
        <v>172</v>
      </c>
      <c r="E24" s="326">
        <v>0</v>
      </c>
      <c r="F24" s="327">
        <v>0</v>
      </c>
      <c r="G24" s="328">
        <v>0</v>
      </c>
      <c r="H24" s="326">
        <v>0</v>
      </c>
      <c r="I24" s="349">
        <v>0</v>
      </c>
      <c r="J24" s="349">
        <v>0</v>
      </c>
      <c r="K24" s="349">
        <v>0</v>
      </c>
    </row>
    <row r="25" spans="1:11" ht="16.5" customHeight="1">
      <c r="A25" s="398">
        <v>14</v>
      </c>
      <c r="B25" s="385"/>
      <c r="C25" s="312"/>
      <c r="D25" s="389" t="s">
        <v>173</v>
      </c>
      <c r="E25" s="339">
        <v>0</v>
      </c>
      <c r="F25" s="340">
        <v>0</v>
      </c>
      <c r="G25" s="341">
        <v>0</v>
      </c>
      <c r="H25" s="339">
        <v>0</v>
      </c>
      <c r="I25" s="350">
        <v>0</v>
      </c>
      <c r="J25" s="350">
        <v>0</v>
      </c>
      <c r="K25" s="350">
        <v>0</v>
      </c>
    </row>
    <row r="26" spans="1:11" ht="16.5" customHeight="1">
      <c r="A26" s="398">
        <v>15</v>
      </c>
      <c r="B26" s="386" t="s">
        <v>174</v>
      </c>
      <c r="C26" s="387"/>
      <c r="D26" s="387"/>
      <c r="E26" s="335">
        <v>0</v>
      </c>
      <c r="F26" s="336">
        <v>0</v>
      </c>
      <c r="G26" s="337">
        <v>0</v>
      </c>
      <c r="H26" s="335">
        <v>0</v>
      </c>
      <c r="I26" s="348">
        <v>0</v>
      </c>
      <c r="J26" s="348">
        <v>0</v>
      </c>
      <c r="K26" s="348">
        <v>0</v>
      </c>
    </row>
    <row r="27" spans="1:11" ht="16.5" customHeight="1">
      <c r="A27" s="398">
        <v>16</v>
      </c>
      <c r="B27" s="386" t="s">
        <v>19</v>
      </c>
      <c r="C27" s="387"/>
      <c r="D27" s="387"/>
      <c r="E27" s="335">
        <v>0</v>
      </c>
      <c r="F27" s="336">
        <v>0</v>
      </c>
      <c r="G27" s="337">
        <v>0</v>
      </c>
      <c r="H27" s="335">
        <v>0</v>
      </c>
      <c r="I27" s="348">
        <v>0</v>
      </c>
      <c r="J27" s="348">
        <v>0</v>
      </c>
      <c r="K27" s="348">
        <v>0</v>
      </c>
    </row>
    <row r="28" spans="1:11" ht="16.5" customHeight="1">
      <c r="A28" s="398">
        <v>17</v>
      </c>
      <c r="B28" s="403" t="s">
        <v>20</v>
      </c>
      <c r="C28" s="488"/>
      <c r="D28" s="488"/>
      <c r="E28" s="335">
        <v>0</v>
      </c>
      <c r="F28" s="336">
        <v>0</v>
      </c>
      <c r="G28" s="337">
        <v>0</v>
      </c>
      <c r="H28" s="335">
        <v>0</v>
      </c>
      <c r="I28" s="348">
        <v>0</v>
      </c>
      <c r="J28" s="348">
        <v>0</v>
      </c>
      <c r="K28" s="348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335">
        <v>0</v>
      </c>
      <c r="F29" s="336">
        <v>0</v>
      </c>
      <c r="G29" s="337">
        <v>0</v>
      </c>
      <c r="H29" s="335">
        <v>0</v>
      </c>
      <c r="I29" s="348">
        <v>0</v>
      </c>
      <c r="J29" s="348">
        <v>0</v>
      </c>
      <c r="K29" s="348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335">
        <v>0</v>
      </c>
      <c r="F30" s="336">
        <v>0</v>
      </c>
      <c r="G30" s="337">
        <v>0</v>
      </c>
      <c r="H30" s="335">
        <v>0</v>
      </c>
      <c r="I30" s="348">
        <v>0</v>
      </c>
      <c r="J30" s="348">
        <v>0</v>
      </c>
      <c r="K30" s="348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335">
        <v>0</v>
      </c>
      <c r="F31" s="336">
        <v>0</v>
      </c>
      <c r="G31" s="337">
        <v>0</v>
      </c>
      <c r="H31" s="335">
        <v>0</v>
      </c>
      <c r="I31" s="348">
        <v>0</v>
      </c>
      <c r="J31" s="348">
        <v>0</v>
      </c>
      <c r="K31" s="348">
        <v>0</v>
      </c>
    </row>
    <row r="32" spans="1:11" ht="16.5" customHeight="1">
      <c r="A32" s="398">
        <v>21</v>
      </c>
      <c r="B32" s="403" t="s">
        <v>22</v>
      </c>
      <c r="C32" s="488"/>
      <c r="D32" s="488"/>
      <c r="E32" s="335">
        <v>0</v>
      </c>
      <c r="F32" s="336">
        <v>0</v>
      </c>
      <c r="G32" s="337">
        <v>0</v>
      </c>
      <c r="H32" s="335">
        <v>0</v>
      </c>
      <c r="I32" s="348">
        <v>0</v>
      </c>
      <c r="J32" s="348">
        <v>0</v>
      </c>
      <c r="K32" s="348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335">
        <v>0</v>
      </c>
      <c r="F33" s="336">
        <v>0</v>
      </c>
      <c r="G33" s="337">
        <v>0</v>
      </c>
      <c r="H33" s="335">
        <v>0</v>
      </c>
      <c r="I33" s="348">
        <v>0</v>
      </c>
      <c r="J33" s="348">
        <v>0</v>
      </c>
      <c r="K33" s="348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335">
        <v>0</v>
      </c>
      <c r="F34" s="336">
        <v>0</v>
      </c>
      <c r="G34" s="337">
        <v>0</v>
      </c>
      <c r="H34" s="335">
        <v>0</v>
      </c>
      <c r="I34" s="348">
        <v>0</v>
      </c>
      <c r="J34" s="348">
        <v>0</v>
      </c>
      <c r="K34" s="348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335">
        <v>0</v>
      </c>
      <c r="F35" s="336">
        <v>0</v>
      </c>
      <c r="G35" s="337">
        <v>0</v>
      </c>
      <c r="H35" s="335">
        <v>0</v>
      </c>
      <c r="I35" s="348">
        <v>0</v>
      </c>
      <c r="J35" s="348">
        <v>0</v>
      </c>
      <c r="K35" s="348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335">
        <v>0</v>
      </c>
      <c r="F36" s="336">
        <v>0</v>
      </c>
      <c r="G36" s="337">
        <v>0</v>
      </c>
      <c r="H36" s="335">
        <v>0</v>
      </c>
      <c r="I36" s="348">
        <v>0</v>
      </c>
      <c r="J36" s="348">
        <v>0</v>
      </c>
      <c r="K36" s="348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335">
        <v>0</v>
      </c>
      <c r="F37" s="336">
        <v>0</v>
      </c>
      <c r="G37" s="337">
        <v>0</v>
      </c>
      <c r="H37" s="335">
        <v>0</v>
      </c>
      <c r="I37" s="348">
        <v>0</v>
      </c>
      <c r="J37" s="348">
        <v>0</v>
      </c>
      <c r="K37" s="348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335">
        <v>0</v>
      </c>
      <c r="F38" s="336">
        <v>0</v>
      </c>
      <c r="G38" s="337">
        <v>0</v>
      </c>
      <c r="H38" s="335">
        <v>0</v>
      </c>
      <c r="I38" s="348">
        <v>0</v>
      </c>
      <c r="J38" s="348">
        <v>0</v>
      </c>
      <c r="K38" s="348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335">
        <v>0</v>
      </c>
      <c r="F39" s="336">
        <v>0</v>
      </c>
      <c r="G39" s="337">
        <v>0</v>
      </c>
      <c r="H39" s="335">
        <v>0</v>
      </c>
      <c r="I39" s="348">
        <v>0</v>
      </c>
      <c r="J39" s="348">
        <v>0</v>
      </c>
      <c r="K39" s="348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335">
        <v>0</v>
      </c>
      <c r="F40" s="336">
        <v>0</v>
      </c>
      <c r="G40" s="337">
        <v>0</v>
      </c>
      <c r="H40" s="335">
        <v>0</v>
      </c>
      <c r="I40" s="348">
        <v>0</v>
      </c>
      <c r="J40" s="348">
        <v>0</v>
      </c>
      <c r="K40" s="348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335">
        <v>0</v>
      </c>
      <c r="F41" s="336">
        <v>0</v>
      </c>
      <c r="G41" s="337">
        <v>0</v>
      </c>
      <c r="H41" s="335">
        <v>0</v>
      </c>
      <c r="I41" s="348">
        <v>0</v>
      </c>
      <c r="J41" s="348">
        <v>0</v>
      </c>
      <c r="K41" s="348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335">
        <v>0</v>
      </c>
      <c r="F42" s="336">
        <v>0</v>
      </c>
      <c r="G42" s="337">
        <v>0</v>
      </c>
      <c r="H42" s="335">
        <v>0</v>
      </c>
      <c r="I42" s="348">
        <v>0</v>
      </c>
      <c r="J42" s="348">
        <v>0</v>
      </c>
      <c r="K42" s="348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335">
        <v>0</v>
      </c>
      <c r="F43" s="336">
        <v>0</v>
      </c>
      <c r="G43" s="337">
        <v>0</v>
      </c>
      <c r="H43" s="335">
        <v>0</v>
      </c>
      <c r="I43" s="348">
        <v>0</v>
      </c>
      <c r="J43" s="348">
        <v>0</v>
      </c>
      <c r="K43" s="348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335">
        <v>0</v>
      </c>
      <c r="F44" s="336">
        <v>0</v>
      </c>
      <c r="G44" s="337">
        <v>0</v>
      </c>
      <c r="H44" s="335">
        <v>0</v>
      </c>
      <c r="I44" s="348">
        <v>0</v>
      </c>
      <c r="J44" s="348">
        <v>0</v>
      </c>
      <c r="K44" s="348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335">
        <v>0</v>
      </c>
      <c r="F45" s="299">
        <v>0</v>
      </c>
      <c r="G45" s="371">
        <v>0</v>
      </c>
      <c r="H45" s="300">
        <v>0</v>
      </c>
      <c r="I45" s="348">
        <v>0</v>
      </c>
      <c r="J45" s="348">
        <v>0</v>
      </c>
      <c r="K45" s="348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335">
        <v>0</v>
      </c>
      <c r="F46" s="336">
        <v>0</v>
      </c>
      <c r="G46" s="337">
        <v>0</v>
      </c>
      <c r="H46" s="335">
        <v>0</v>
      </c>
      <c r="I46" s="348">
        <v>0</v>
      </c>
      <c r="J46" s="348">
        <v>0</v>
      </c>
      <c r="K46" s="348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335">
        <v>0</v>
      </c>
      <c r="F47" s="336">
        <v>0</v>
      </c>
      <c r="G47" s="337">
        <v>0</v>
      </c>
      <c r="H47" s="343">
        <v>0</v>
      </c>
      <c r="I47" s="348">
        <v>0</v>
      </c>
      <c r="J47" s="348">
        <v>0</v>
      </c>
      <c r="K47" s="348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335">
        <v>0</v>
      </c>
      <c r="F48" s="336">
        <v>0</v>
      </c>
      <c r="G48" s="337">
        <v>0</v>
      </c>
      <c r="H48" s="351">
        <v>0</v>
      </c>
      <c r="I48" s="348">
        <v>0</v>
      </c>
      <c r="J48" s="348">
        <v>0</v>
      </c>
      <c r="K48" s="348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335">
        <v>0</v>
      </c>
      <c r="F49" s="336">
        <v>0</v>
      </c>
      <c r="G49" s="337">
        <v>0</v>
      </c>
      <c r="H49" s="335">
        <v>0</v>
      </c>
      <c r="I49" s="348">
        <v>0</v>
      </c>
      <c r="J49" s="348">
        <v>0</v>
      </c>
      <c r="K49" s="348">
        <v>0</v>
      </c>
      <c r="L49" s="312"/>
    </row>
    <row r="50" spans="1:12" ht="16.5" customHeight="1">
      <c r="A50" s="398">
        <v>39</v>
      </c>
      <c r="B50" s="403" t="s">
        <v>36</v>
      </c>
      <c r="C50" s="488"/>
      <c r="D50" s="488"/>
      <c r="E50" s="335">
        <v>0</v>
      </c>
      <c r="F50" s="336">
        <v>0</v>
      </c>
      <c r="G50" s="337">
        <v>0</v>
      </c>
      <c r="H50" s="335">
        <v>0</v>
      </c>
      <c r="I50" s="348">
        <v>0</v>
      </c>
      <c r="J50" s="348">
        <v>0</v>
      </c>
      <c r="K50" s="348">
        <v>0</v>
      </c>
      <c r="L50" s="312"/>
    </row>
    <row r="51" spans="1:12" ht="16.5" customHeight="1">
      <c r="A51" s="398">
        <v>40</v>
      </c>
      <c r="B51" s="403" t="s">
        <v>37</v>
      </c>
      <c r="C51" s="488"/>
      <c r="D51" s="488"/>
      <c r="E51" s="335">
        <v>0</v>
      </c>
      <c r="F51" s="336">
        <v>0</v>
      </c>
      <c r="G51" s="337">
        <v>0</v>
      </c>
      <c r="H51" s="335">
        <v>0</v>
      </c>
      <c r="I51" s="348">
        <v>0</v>
      </c>
      <c r="J51" s="348">
        <v>0</v>
      </c>
      <c r="K51" s="348">
        <v>0</v>
      </c>
      <c r="L51" s="312"/>
    </row>
    <row r="52" spans="1:12" ht="16.5" customHeight="1">
      <c r="A52" s="398">
        <v>41</v>
      </c>
      <c r="B52" s="403" t="s">
        <v>38</v>
      </c>
      <c r="C52" s="488"/>
      <c r="D52" s="488"/>
      <c r="E52" s="335">
        <v>0</v>
      </c>
      <c r="F52" s="336">
        <v>0</v>
      </c>
      <c r="G52" s="337">
        <v>0</v>
      </c>
      <c r="H52" s="335">
        <v>0</v>
      </c>
      <c r="I52" s="348">
        <v>0</v>
      </c>
      <c r="J52" s="348">
        <v>0</v>
      </c>
      <c r="K52" s="348">
        <v>0</v>
      </c>
      <c r="L52" s="312"/>
    </row>
    <row r="53" spans="1:12" ht="16.5" customHeight="1">
      <c r="A53" s="398">
        <v>42</v>
      </c>
      <c r="B53" s="403" t="s">
        <v>39</v>
      </c>
      <c r="C53" s="488"/>
      <c r="D53" s="488"/>
      <c r="E53" s="335">
        <v>0</v>
      </c>
      <c r="F53" s="336">
        <v>0</v>
      </c>
      <c r="G53" s="337">
        <v>0</v>
      </c>
      <c r="H53" s="335">
        <v>0</v>
      </c>
      <c r="I53" s="348">
        <v>0</v>
      </c>
      <c r="J53" s="348">
        <v>0</v>
      </c>
      <c r="K53" s="348">
        <v>0</v>
      </c>
      <c r="L53" s="312"/>
    </row>
    <row r="54" spans="1:12" ht="16.5" customHeight="1">
      <c r="A54" s="398">
        <v>43</v>
      </c>
      <c r="B54" s="403" t="s">
        <v>180</v>
      </c>
      <c r="C54" s="488"/>
      <c r="D54" s="488"/>
      <c r="E54" s="335">
        <v>0</v>
      </c>
      <c r="F54" s="336">
        <v>0</v>
      </c>
      <c r="G54" s="337">
        <v>0</v>
      </c>
      <c r="H54" s="335">
        <v>0</v>
      </c>
      <c r="I54" s="348">
        <v>0</v>
      </c>
      <c r="J54" s="348">
        <v>0</v>
      </c>
      <c r="K54" s="348">
        <v>0</v>
      </c>
      <c r="L54" s="312"/>
    </row>
    <row r="55" spans="1:12" ht="16.5" customHeight="1">
      <c r="A55" s="398">
        <v>44</v>
      </c>
      <c r="B55" s="487"/>
      <c r="C55" s="405"/>
      <c r="D55" s="405"/>
      <c r="E55" s="335">
        <v>0</v>
      </c>
      <c r="F55" s="336">
        <v>0</v>
      </c>
      <c r="G55" s="337">
        <v>0</v>
      </c>
      <c r="H55" s="335">
        <v>0</v>
      </c>
      <c r="I55" s="348">
        <v>0</v>
      </c>
      <c r="J55" s="348">
        <v>0</v>
      </c>
      <c r="K55" s="348">
        <v>0</v>
      </c>
      <c r="L55" s="312"/>
    </row>
    <row r="56" spans="1:12" ht="16.5" customHeight="1" thickBot="1">
      <c r="A56" s="399">
        <v>45</v>
      </c>
      <c r="B56" s="390"/>
      <c r="C56" s="391"/>
      <c r="D56" s="391"/>
      <c r="E56" s="365">
        <v>0</v>
      </c>
      <c r="F56" s="366">
        <v>0</v>
      </c>
      <c r="G56" s="367">
        <v>0</v>
      </c>
      <c r="H56" s="365">
        <v>0</v>
      </c>
      <c r="I56" s="368">
        <v>0</v>
      </c>
      <c r="J56" s="368">
        <v>0</v>
      </c>
      <c r="K56" s="368">
        <v>0</v>
      </c>
      <c r="L56" s="312"/>
    </row>
    <row r="57" spans="1:12" ht="7.5" customHeight="1">
      <c r="A57" s="400"/>
      <c r="B57" s="409"/>
      <c r="C57" s="392"/>
      <c r="D57" s="392"/>
      <c r="E57" s="352"/>
      <c r="F57" s="353"/>
      <c r="G57" s="352"/>
      <c r="H57" s="352"/>
      <c r="I57" s="352"/>
      <c r="J57" s="352"/>
      <c r="K57" s="352"/>
      <c r="L57" s="312"/>
    </row>
    <row r="58" spans="1:12" ht="20.25" customHeight="1">
      <c r="A58" s="462" t="s">
        <v>181</v>
      </c>
      <c r="B58" s="354"/>
      <c r="C58" s="355"/>
      <c r="D58" s="355"/>
      <c r="E58" s="355"/>
      <c r="F58" s="356"/>
      <c r="G58" s="410"/>
      <c r="H58" s="356">
        <f>SUM(H24:H55,H18:H22,H16:H17,H13:H14)</f>
        <v>17.689999999999998</v>
      </c>
      <c r="I58" s="356"/>
      <c r="J58" s="356"/>
      <c r="K58" s="357"/>
      <c r="L58" s="357"/>
    </row>
    <row r="59" spans="1:12" ht="20.25" customHeight="1">
      <c r="A59" s="462"/>
      <c r="B59" s="354"/>
      <c r="C59" s="355"/>
      <c r="D59" s="355"/>
      <c r="E59" s="355"/>
      <c r="F59" s="356"/>
      <c r="G59" s="410"/>
      <c r="H59" s="356"/>
      <c r="I59" s="356"/>
      <c r="J59" s="356"/>
      <c r="K59" s="357"/>
      <c r="L59" s="357"/>
    </row>
    <row r="60" spans="1:12" ht="18.75" customHeight="1">
      <c r="A60" s="358"/>
      <c r="B60" s="411" t="s">
        <v>182</v>
      </c>
      <c r="C60" s="412"/>
      <c r="D60" s="413"/>
      <c r="E60" s="359" t="s">
        <v>245</v>
      </c>
      <c r="F60" s="414" t="s">
        <v>40</v>
      </c>
      <c r="G60" s="485" t="s">
        <v>203</v>
      </c>
      <c r="H60" s="360"/>
      <c r="I60" s="312"/>
      <c r="J60" s="312"/>
      <c r="K60" s="312"/>
      <c r="L60" s="312"/>
    </row>
    <row r="61" spans="1:12" ht="18" customHeight="1">
      <c r="A61" s="376"/>
      <c r="B61" s="375"/>
      <c r="C61" s="375"/>
      <c r="D61" s="375"/>
      <c r="E61" s="375"/>
      <c r="F61" s="375"/>
      <c r="G61" s="312"/>
      <c r="H61" s="312"/>
      <c r="I61" s="312"/>
      <c r="J61" s="312"/>
      <c r="K61" s="312"/>
      <c r="L61" s="312"/>
    </row>
    <row r="62" spans="1:12" ht="20.100000000000001" customHeight="1">
      <c r="A62" s="361"/>
      <c r="B62" s="361"/>
      <c r="C62" s="361"/>
      <c r="D62" s="471" t="s">
        <v>183</v>
      </c>
      <c r="E62" s="627" t="s">
        <v>184</v>
      </c>
      <c r="F62" s="627"/>
      <c r="G62" s="627" t="s">
        <v>185</v>
      </c>
      <c r="H62" s="627"/>
      <c r="I62" s="312"/>
      <c r="J62" s="312"/>
      <c r="K62" s="312"/>
      <c r="L62" s="312"/>
    </row>
    <row r="63" spans="1:12" ht="20.100000000000001" customHeight="1">
      <c r="A63" s="312"/>
      <c r="B63" s="312"/>
      <c r="C63" s="312"/>
      <c r="D63" s="472" t="s">
        <v>186</v>
      </c>
      <c r="E63" s="628" t="s">
        <v>187</v>
      </c>
      <c r="F63" s="629"/>
      <c r="G63" s="666" t="s">
        <v>188</v>
      </c>
      <c r="H63" s="667"/>
      <c r="I63" s="312"/>
      <c r="J63" s="312"/>
      <c r="K63" s="312"/>
      <c r="L63" s="312"/>
    </row>
    <row r="64" spans="1:12" ht="20.100000000000001" customHeight="1">
      <c r="A64" s="312"/>
      <c r="B64" s="312"/>
      <c r="C64" s="312"/>
      <c r="D64" s="312"/>
      <c r="E64" s="312"/>
      <c r="F64" s="312"/>
      <c r="G64" s="312"/>
      <c r="H64" s="312"/>
      <c r="I64" s="312"/>
      <c r="J64" s="312"/>
      <c r="K64" s="312"/>
      <c r="L64" s="312"/>
    </row>
    <row r="65" spans="1:1" ht="20.100000000000001" customHeight="1">
      <c r="A65" s="376"/>
    </row>
    <row r="66" spans="1:1" ht="20.100000000000001" customHeight="1">
      <c r="A66" s="376"/>
    </row>
    <row r="67" spans="1:1" ht="20.100000000000001" customHeight="1">
      <c r="A67" s="376"/>
    </row>
    <row r="68" spans="1:1" ht="20.100000000000001" customHeight="1">
      <c r="A68" s="376"/>
    </row>
    <row r="69" spans="1:1" ht="20.100000000000001" customHeight="1">
      <c r="A69" s="376"/>
    </row>
    <row r="70" spans="1:1" ht="20.100000000000001" customHeight="1">
      <c r="A70" s="376"/>
    </row>
    <row r="71" spans="1:1" ht="20.100000000000001" customHeight="1">
      <c r="A71" s="376"/>
    </row>
    <row r="72" spans="1:1" ht="20.100000000000001" customHeight="1">
      <c r="A72" s="376"/>
    </row>
    <row r="73" spans="1:1" ht="20.100000000000001" customHeight="1">
      <c r="A73" s="376"/>
    </row>
    <row r="74" spans="1:1" ht="20.100000000000001" customHeight="1">
      <c r="A74" s="376"/>
    </row>
    <row r="75" spans="1:1" ht="20.100000000000001" customHeight="1">
      <c r="A75" s="376"/>
    </row>
    <row r="76" spans="1:1" ht="20.100000000000001" customHeight="1">
      <c r="A76" s="376"/>
    </row>
    <row r="77" spans="1:1" ht="20.100000000000001" customHeight="1">
      <c r="A77" s="376"/>
    </row>
    <row r="78" spans="1:1" ht="20.100000000000001" customHeight="1">
      <c r="A78" s="376"/>
    </row>
    <row r="79" spans="1:1" ht="20.100000000000001" customHeight="1">
      <c r="A79" s="376"/>
    </row>
    <row r="80" spans="1:1" ht="20.100000000000001" customHeight="1">
      <c r="A80" s="376"/>
    </row>
    <row r="81" spans="1:1" ht="20.100000000000001" customHeight="1">
      <c r="A81" s="376"/>
    </row>
    <row r="82" spans="1:1" ht="20.100000000000001" customHeight="1">
      <c r="A82" s="376"/>
    </row>
    <row r="83" spans="1:1" ht="20.100000000000001" customHeight="1">
      <c r="A83" s="376"/>
    </row>
    <row r="84" spans="1:1" ht="20.100000000000001" customHeight="1">
      <c r="A84" s="376"/>
    </row>
    <row r="85" spans="1:1" ht="20.100000000000001" customHeight="1">
      <c r="A85" s="376"/>
    </row>
    <row r="86" spans="1:1" ht="20.100000000000001" customHeight="1">
      <c r="A86" s="376"/>
    </row>
    <row r="87" spans="1:1" ht="20.100000000000001" customHeight="1">
      <c r="A87" s="376"/>
    </row>
    <row r="88" spans="1:1" ht="20.100000000000001" customHeight="1">
      <c r="A88" s="376"/>
    </row>
    <row r="89" spans="1:1" ht="20.100000000000001" customHeight="1">
      <c r="A89" s="376"/>
    </row>
    <row r="90" spans="1:1" ht="20.100000000000001" customHeight="1">
      <c r="A90" s="376"/>
    </row>
    <row r="91" spans="1:1" ht="20.100000000000001" customHeight="1">
      <c r="A91" s="376"/>
    </row>
    <row r="92" spans="1:1" ht="20.100000000000001" customHeight="1">
      <c r="A92" s="376"/>
    </row>
    <row r="93" spans="1:1" ht="20.100000000000001" customHeight="1">
      <c r="A93" s="376"/>
    </row>
    <row r="94" spans="1:1" ht="20.100000000000001" customHeight="1">
      <c r="A94" s="376"/>
    </row>
    <row r="95" spans="1:1" ht="20.100000000000001" customHeight="1">
      <c r="A95" s="376"/>
    </row>
    <row r="96" spans="1:1" ht="20.100000000000001" customHeight="1">
      <c r="A96" s="376"/>
    </row>
    <row r="97" spans="1:1" ht="20.100000000000001" customHeight="1">
      <c r="A97" s="376"/>
    </row>
    <row r="98" spans="1:1" ht="20.100000000000001" customHeight="1">
      <c r="A98" s="376"/>
    </row>
    <row r="99" spans="1:1" ht="20.100000000000001" customHeight="1">
      <c r="A99" s="376"/>
    </row>
    <row r="100" spans="1:1" ht="20.100000000000001" customHeight="1">
      <c r="A100" s="376"/>
    </row>
    <row r="101" spans="1:1" ht="20.100000000000001" customHeight="1">
      <c r="A101" s="376"/>
    </row>
    <row r="102" spans="1:1" ht="20.100000000000001" customHeight="1">
      <c r="A102" s="376"/>
    </row>
    <row r="103" spans="1:1" ht="20.100000000000001" customHeight="1">
      <c r="A103" s="376"/>
    </row>
    <row r="104" spans="1:1" ht="20.100000000000001" customHeight="1">
      <c r="A104" s="376"/>
    </row>
    <row r="105" spans="1:1" ht="20.100000000000001" customHeight="1">
      <c r="A105" s="376"/>
    </row>
    <row r="106" spans="1:1" ht="20.100000000000001" customHeight="1">
      <c r="A106" s="376"/>
    </row>
    <row r="107" spans="1:1" ht="20.100000000000001" customHeight="1">
      <c r="A107" s="376"/>
    </row>
    <row r="108" spans="1:1" ht="20.100000000000001" customHeight="1">
      <c r="A108" s="376"/>
    </row>
    <row r="109" spans="1:1" ht="20.100000000000001" customHeight="1">
      <c r="A109" s="376"/>
    </row>
    <row r="110" spans="1:1" ht="20.100000000000001" customHeight="1">
      <c r="A110" s="376"/>
    </row>
    <row r="111" spans="1:1" ht="20.100000000000001" customHeight="1">
      <c r="A111" s="376"/>
    </row>
    <row r="112" spans="1:1" ht="20.100000000000001" customHeight="1">
      <c r="A112" s="376"/>
    </row>
    <row r="113" spans="1:1" ht="20.100000000000001" customHeight="1">
      <c r="A113" s="376"/>
    </row>
    <row r="114" spans="1:1" ht="20.100000000000001" customHeight="1">
      <c r="A114" s="376"/>
    </row>
    <row r="115" spans="1:1" ht="20.100000000000001" customHeight="1">
      <c r="A115" s="376"/>
    </row>
    <row r="116" spans="1:1" ht="20.100000000000001" customHeight="1">
      <c r="A116" s="376"/>
    </row>
    <row r="117" spans="1:1" ht="20.100000000000001" customHeight="1">
      <c r="A117" s="376"/>
    </row>
    <row r="118" spans="1:1" ht="20.100000000000001" customHeight="1">
      <c r="A118" s="376"/>
    </row>
    <row r="119" spans="1:1" ht="20.100000000000001" customHeight="1">
      <c r="A119" s="376"/>
    </row>
    <row r="120" spans="1:1" ht="20.100000000000001" customHeight="1">
      <c r="A120" s="376"/>
    </row>
    <row r="121" spans="1:1" ht="20.100000000000001" customHeight="1">
      <c r="A121" s="376"/>
    </row>
    <row r="122" spans="1:1" ht="20.100000000000001" customHeight="1">
      <c r="A122" s="376"/>
    </row>
    <row r="123" spans="1:1" ht="20.100000000000001" customHeight="1">
      <c r="A123" s="376"/>
    </row>
    <row r="124" spans="1:1" ht="20.100000000000001" customHeight="1">
      <c r="A124" s="376"/>
    </row>
    <row r="125" spans="1:1" ht="20.100000000000001" customHeight="1">
      <c r="A125" s="376"/>
    </row>
    <row r="126" spans="1:1" ht="20.100000000000001" customHeight="1">
      <c r="A126" s="376"/>
    </row>
    <row r="127" spans="1:1" ht="20.100000000000001" customHeight="1">
      <c r="A127" s="376"/>
    </row>
    <row r="128" spans="1:1" ht="20.100000000000001" customHeight="1">
      <c r="A128" s="376"/>
    </row>
    <row r="129" spans="1:1" ht="20.100000000000001" customHeight="1">
      <c r="A129" s="376"/>
    </row>
    <row r="130" spans="1:1" ht="20.100000000000001" customHeight="1">
      <c r="A130" s="376"/>
    </row>
    <row r="131" spans="1:1" ht="20.100000000000001" customHeight="1">
      <c r="A131" s="376"/>
    </row>
    <row r="132" spans="1:1" ht="20.100000000000001" customHeight="1">
      <c r="A132" s="376"/>
    </row>
    <row r="133" spans="1:1" ht="20.100000000000001" customHeight="1">
      <c r="A133" s="376"/>
    </row>
    <row r="134" spans="1:1" ht="20.100000000000001" customHeight="1">
      <c r="A134" s="376"/>
    </row>
    <row r="135" spans="1:1" ht="20.100000000000001" customHeight="1">
      <c r="A135" s="376"/>
    </row>
    <row r="136" spans="1:1" ht="20.100000000000001" customHeight="1">
      <c r="A136" s="376"/>
    </row>
    <row r="137" spans="1:1" ht="20.100000000000001" customHeight="1">
      <c r="A137" s="376"/>
    </row>
    <row r="138" spans="1:1" ht="20.100000000000001" customHeight="1">
      <c r="A138" s="376"/>
    </row>
    <row r="139" spans="1:1" ht="20.100000000000001" customHeight="1">
      <c r="A139" s="376"/>
    </row>
    <row r="140" spans="1:1" ht="20.100000000000001" customHeight="1">
      <c r="A140" s="376"/>
    </row>
    <row r="141" spans="1:1" ht="20.100000000000001" customHeight="1">
      <c r="A141" s="376"/>
    </row>
    <row r="142" spans="1:1" ht="20.100000000000001" customHeight="1">
      <c r="A142" s="376"/>
    </row>
    <row r="143" spans="1:1" ht="20.100000000000001" customHeight="1">
      <c r="A143" s="376"/>
    </row>
    <row r="144" spans="1:1" ht="20.100000000000001" customHeight="1">
      <c r="A144" s="376"/>
    </row>
    <row r="145" spans="1:1" ht="20.100000000000001" customHeight="1">
      <c r="A145" s="376"/>
    </row>
    <row r="146" spans="1:1" ht="20.100000000000001" customHeight="1">
      <c r="A146" s="376"/>
    </row>
    <row r="147" spans="1:1" ht="20.100000000000001" customHeight="1">
      <c r="A147" s="376"/>
    </row>
    <row r="148" spans="1:1" ht="20.100000000000001" customHeight="1">
      <c r="A148" s="376"/>
    </row>
    <row r="149" spans="1:1" ht="20.100000000000001" customHeight="1">
      <c r="A149" s="376"/>
    </row>
    <row r="150" spans="1:1" ht="20.100000000000001" customHeight="1">
      <c r="A150" s="376"/>
    </row>
    <row r="151" spans="1:1" ht="20.100000000000001" customHeight="1">
      <c r="A151" s="376"/>
    </row>
    <row r="152" spans="1:1" ht="20.100000000000001" customHeight="1">
      <c r="A152" s="376"/>
    </row>
    <row r="153" spans="1:1" ht="20.100000000000001" customHeight="1">
      <c r="A153" s="376"/>
    </row>
    <row r="154" spans="1:1" ht="20.100000000000001" customHeight="1">
      <c r="A154" s="376"/>
    </row>
    <row r="155" spans="1:1" ht="20.100000000000001" customHeight="1">
      <c r="A155" s="376"/>
    </row>
    <row r="156" spans="1:1" ht="20.100000000000001" customHeight="1">
      <c r="A156" s="376"/>
    </row>
    <row r="157" spans="1:1" ht="20.100000000000001" customHeight="1">
      <c r="A157" s="376"/>
    </row>
    <row r="158" spans="1:1" ht="20.100000000000001" customHeight="1">
      <c r="A158" s="376"/>
    </row>
    <row r="159" spans="1:1" ht="20.100000000000001" customHeight="1">
      <c r="A159" s="376"/>
    </row>
    <row r="160" spans="1:1" ht="20.100000000000001" customHeight="1">
      <c r="A160" s="376"/>
    </row>
    <row r="161" spans="1:1" ht="20.100000000000001" customHeight="1">
      <c r="A161" s="376"/>
    </row>
    <row r="162" spans="1:1" ht="20.100000000000001" customHeight="1">
      <c r="A162" s="376"/>
    </row>
    <row r="163" spans="1:1" ht="20.100000000000001" customHeight="1">
      <c r="A163" s="376"/>
    </row>
    <row r="164" spans="1:1" ht="20.100000000000001" customHeight="1">
      <c r="A164" s="376"/>
    </row>
    <row r="165" spans="1:1" ht="20.100000000000001" customHeight="1">
      <c r="A165" s="376"/>
    </row>
    <row r="166" spans="1:1" ht="20.100000000000001" customHeight="1">
      <c r="A166" s="376"/>
    </row>
    <row r="167" spans="1:1" ht="20.100000000000001" customHeight="1">
      <c r="A167" s="376"/>
    </row>
    <row r="168" spans="1:1" ht="20.100000000000001" customHeight="1">
      <c r="A168" s="376"/>
    </row>
    <row r="169" spans="1:1" ht="20.100000000000001" customHeight="1">
      <c r="A169" s="376"/>
    </row>
    <row r="170" spans="1:1" ht="20.100000000000001" customHeight="1">
      <c r="A170" s="376"/>
    </row>
    <row r="171" spans="1:1" ht="20.100000000000001" customHeight="1">
      <c r="A171" s="376"/>
    </row>
    <row r="172" spans="1:1" ht="20.100000000000001" customHeight="1">
      <c r="A172" s="376"/>
    </row>
    <row r="173" spans="1:1" ht="20.100000000000001" customHeight="1">
      <c r="A173" s="376"/>
    </row>
    <row r="174" spans="1:1" ht="20.100000000000001" customHeight="1">
      <c r="A174" s="376"/>
    </row>
    <row r="175" spans="1:1" ht="20.100000000000001" customHeight="1">
      <c r="A175" s="376"/>
    </row>
    <row r="176" spans="1:1" ht="20.100000000000001" customHeight="1">
      <c r="A176" s="376"/>
    </row>
    <row r="177" spans="1:1" ht="20.100000000000001" customHeight="1">
      <c r="A177" s="376"/>
    </row>
    <row r="178" spans="1:1" ht="20.100000000000001" customHeight="1">
      <c r="A178" s="376"/>
    </row>
    <row r="179" spans="1:1" ht="20.100000000000001" customHeight="1">
      <c r="A179" s="376"/>
    </row>
    <row r="180" spans="1:1" ht="20.100000000000001" customHeight="1">
      <c r="A180" s="376"/>
    </row>
    <row r="181" spans="1:1" ht="20.100000000000001" customHeight="1">
      <c r="A181" s="376"/>
    </row>
    <row r="182" spans="1:1" ht="20.100000000000001" customHeight="1">
      <c r="A182" s="376"/>
    </row>
    <row r="183" spans="1:1" ht="20.100000000000001" customHeight="1">
      <c r="A183" s="376"/>
    </row>
    <row r="184" spans="1:1" ht="20.100000000000001" customHeight="1">
      <c r="A184" s="376"/>
    </row>
    <row r="185" spans="1:1" ht="20.100000000000001" customHeight="1">
      <c r="A185" s="376"/>
    </row>
    <row r="186" spans="1:1" ht="20.100000000000001" customHeight="1">
      <c r="A186" s="376"/>
    </row>
    <row r="187" spans="1:1" ht="20.100000000000001" customHeight="1">
      <c r="A187" s="376"/>
    </row>
    <row r="188" spans="1:1" ht="20.100000000000001" customHeight="1">
      <c r="A188" s="376"/>
    </row>
    <row r="189" spans="1:1" ht="20.100000000000001" customHeight="1">
      <c r="A189" s="376"/>
    </row>
    <row r="190" spans="1:1" ht="20.100000000000001" customHeight="1">
      <c r="A190" s="376"/>
    </row>
    <row r="191" spans="1:1" ht="20.100000000000001" customHeight="1">
      <c r="A191" s="376"/>
    </row>
    <row r="192" spans="1:1" ht="20.100000000000001" customHeight="1">
      <c r="A192" s="376"/>
    </row>
    <row r="193" spans="1:1" ht="20.100000000000001" customHeight="1">
      <c r="A193" s="376"/>
    </row>
    <row r="194" spans="1:1" ht="20.100000000000001" customHeight="1">
      <c r="A194" s="376"/>
    </row>
    <row r="195" spans="1:1" ht="20.100000000000001" customHeight="1">
      <c r="A195" s="376"/>
    </row>
    <row r="196" spans="1:1" ht="20.100000000000001" customHeight="1">
      <c r="A196" s="376"/>
    </row>
    <row r="197" spans="1:1" ht="20.100000000000001" customHeight="1">
      <c r="A197" s="376"/>
    </row>
    <row r="198" spans="1:1" ht="20.100000000000001" customHeight="1">
      <c r="A198" s="376"/>
    </row>
    <row r="199" spans="1:1" ht="20.100000000000001" customHeight="1">
      <c r="A199" s="376"/>
    </row>
    <row r="200" spans="1:1" ht="20.100000000000001" customHeight="1">
      <c r="A200" s="376"/>
    </row>
    <row r="201" spans="1:1" ht="20.100000000000001" customHeight="1">
      <c r="A201" s="376"/>
    </row>
    <row r="202" spans="1:1" ht="20.100000000000001" customHeight="1">
      <c r="A202" s="376"/>
    </row>
    <row r="203" spans="1:1" ht="20.100000000000001" customHeight="1">
      <c r="A203" s="376"/>
    </row>
    <row r="204" spans="1:1" ht="20.100000000000001" customHeight="1">
      <c r="A204" s="376"/>
    </row>
    <row r="205" spans="1:1" ht="20.100000000000001" customHeight="1">
      <c r="A205" s="376"/>
    </row>
    <row r="206" spans="1:1" ht="20.100000000000001" customHeight="1">
      <c r="A206" s="376"/>
    </row>
    <row r="207" spans="1:1" ht="20.100000000000001" customHeight="1">
      <c r="A207" s="376"/>
    </row>
    <row r="208" spans="1:1" ht="20.100000000000001" customHeight="1">
      <c r="A208" s="376"/>
    </row>
    <row r="209" spans="1:1" ht="20.100000000000001" customHeight="1">
      <c r="A209" s="376"/>
    </row>
    <row r="210" spans="1:1" ht="20.100000000000001" customHeight="1">
      <c r="A210" s="376"/>
    </row>
    <row r="211" spans="1:1" ht="20.100000000000001" customHeight="1">
      <c r="A211" s="376"/>
    </row>
    <row r="212" spans="1:1" ht="20.100000000000001" customHeight="1">
      <c r="A212" s="376"/>
    </row>
    <row r="213" spans="1:1" ht="20.100000000000001" customHeight="1">
      <c r="A213" s="376"/>
    </row>
    <row r="214" spans="1:1" ht="20.100000000000001" customHeight="1">
      <c r="A214" s="376"/>
    </row>
    <row r="215" spans="1:1" ht="20.100000000000001" customHeight="1">
      <c r="A215" s="376"/>
    </row>
    <row r="216" spans="1:1" ht="20.100000000000001" customHeight="1">
      <c r="A216" s="376"/>
    </row>
    <row r="217" spans="1:1" ht="20.100000000000001" customHeight="1">
      <c r="A217" s="376"/>
    </row>
    <row r="218" spans="1:1" ht="20.100000000000001" customHeight="1">
      <c r="A218" s="376"/>
    </row>
    <row r="219" spans="1:1" ht="20.100000000000001" customHeight="1">
      <c r="A219" s="376"/>
    </row>
    <row r="220" spans="1:1" ht="20.100000000000001" customHeight="1">
      <c r="A220" s="376"/>
    </row>
    <row r="221" spans="1:1" ht="20.100000000000001" customHeight="1">
      <c r="A221" s="376"/>
    </row>
    <row r="222" spans="1:1" ht="20.100000000000001" customHeight="1">
      <c r="A222" s="376"/>
    </row>
    <row r="223" spans="1:1" ht="20.100000000000001" customHeight="1">
      <c r="A223" s="376"/>
    </row>
    <row r="224" spans="1:1" ht="20.100000000000001" customHeight="1">
      <c r="A224" s="376"/>
    </row>
    <row r="225" spans="1:1" ht="20.100000000000001" customHeight="1">
      <c r="A225" s="376"/>
    </row>
    <row r="226" spans="1:1" ht="20.100000000000001" customHeight="1">
      <c r="A226" s="376"/>
    </row>
    <row r="227" spans="1:1" ht="20.100000000000001" customHeight="1">
      <c r="A227" s="376"/>
    </row>
    <row r="228" spans="1:1" ht="20.100000000000001" customHeight="1">
      <c r="A228" s="376"/>
    </row>
    <row r="229" spans="1:1" ht="20.100000000000001" customHeight="1">
      <c r="A229" s="376"/>
    </row>
    <row r="230" spans="1:1" ht="20.100000000000001" customHeight="1">
      <c r="A230" s="376"/>
    </row>
    <row r="231" spans="1:1" ht="20.100000000000001" customHeight="1">
      <c r="A231" s="376"/>
    </row>
    <row r="232" spans="1:1" ht="20.100000000000001" customHeight="1">
      <c r="A232" s="376"/>
    </row>
    <row r="233" spans="1:1" ht="20.100000000000001" customHeight="1">
      <c r="A233" s="376"/>
    </row>
    <row r="234" spans="1:1" ht="20.100000000000001" customHeight="1">
      <c r="A234" s="376"/>
    </row>
    <row r="235" spans="1:1" ht="20.100000000000001" customHeight="1">
      <c r="A235" s="376"/>
    </row>
    <row r="236" spans="1:1" ht="20.100000000000001" customHeight="1">
      <c r="A236" s="376"/>
    </row>
    <row r="237" spans="1:1" ht="20.100000000000001" customHeight="1">
      <c r="A237" s="376"/>
    </row>
    <row r="238" spans="1:1" ht="20.100000000000001" customHeight="1">
      <c r="A238" s="376"/>
    </row>
    <row r="239" spans="1:1" ht="20.100000000000001" customHeight="1">
      <c r="A239" s="376"/>
    </row>
    <row r="240" spans="1:1" ht="20.100000000000001" customHeight="1">
      <c r="A240" s="376"/>
    </row>
    <row r="241" spans="1:1" ht="20.100000000000001" customHeight="1">
      <c r="A241" s="376"/>
    </row>
    <row r="242" spans="1:1" ht="20.100000000000001" customHeight="1">
      <c r="A242" s="376"/>
    </row>
    <row r="243" spans="1:1" ht="20.100000000000001" customHeight="1">
      <c r="A243" s="376"/>
    </row>
    <row r="244" spans="1:1" ht="20.100000000000001" customHeight="1">
      <c r="A244" s="376"/>
    </row>
    <row r="245" spans="1:1" ht="20.100000000000001" customHeight="1">
      <c r="A245" s="376"/>
    </row>
    <row r="246" spans="1:1" ht="20.100000000000001" customHeight="1">
      <c r="A246" s="376"/>
    </row>
    <row r="247" spans="1:1" ht="20.100000000000001" customHeight="1">
      <c r="A247" s="376"/>
    </row>
    <row r="248" spans="1:1" ht="20.100000000000001" customHeight="1">
      <c r="A248" s="376"/>
    </row>
    <row r="249" spans="1:1" ht="20.100000000000001" customHeight="1">
      <c r="A249" s="376"/>
    </row>
    <row r="250" spans="1:1" ht="20.100000000000001" customHeight="1">
      <c r="A250" s="376"/>
    </row>
    <row r="251" spans="1:1" ht="20.100000000000001" customHeight="1">
      <c r="A251" s="376"/>
    </row>
    <row r="252" spans="1:1" ht="20.100000000000001" customHeight="1">
      <c r="A252" s="376"/>
    </row>
    <row r="253" spans="1:1" ht="20.100000000000001" customHeight="1">
      <c r="A253" s="376"/>
    </row>
    <row r="254" spans="1:1" ht="20.100000000000001" customHeight="1">
      <c r="A254" s="376"/>
    </row>
    <row r="255" spans="1:1" ht="20.100000000000001" customHeight="1">
      <c r="A255" s="376"/>
    </row>
    <row r="256" spans="1:1" ht="20.100000000000001" customHeight="1">
      <c r="A256" s="376"/>
    </row>
    <row r="257" spans="1:1" ht="20.100000000000001" customHeight="1">
      <c r="A257" s="376"/>
    </row>
    <row r="258" spans="1:1" ht="20.100000000000001" customHeight="1">
      <c r="A258" s="376"/>
    </row>
    <row r="259" spans="1:1" ht="20.100000000000001" customHeight="1">
      <c r="A259" s="376"/>
    </row>
    <row r="260" spans="1:1" ht="20.100000000000001" customHeight="1">
      <c r="A260" s="376"/>
    </row>
    <row r="261" spans="1:1" ht="20.100000000000001" customHeight="1">
      <c r="A261" s="376"/>
    </row>
    <row r="262" spans="1:1" ht="20.100000000000001" customHeight="1">
      <c r="A262" s="376"/>
    </row>
    <row r="263" spans="1:1" ht="20.100000000000001" customHeight="1">
      <c r="A263" s="376"/>
    </row>
    <row r="264" spans="1:1" ht="20.100000000000001" customHeight="1">
      <c r="A264" s="376"/>
    </row>
    <row r="265" spans="1:1" ht="20.100000000000001" customHeight="1">
      <c r="A265" s="376"/>
    </row>
    <row r="266" spans="1:1" ht="20.100000000000001" customHeight="1">
      <c r="A266" s="376"/>
    </row>
    <row r="267" spans="1:1" ht="20.100000000000001" customHeight="1">
      <c r="A267" s="376"/>
    </row>
    <row r="268" spans="1:1" ht="20.100000000000001" customHeight="1">
      <c r="A268" s="376"/>
    </row>
    <row r="269" spans="1:1" ht="20.100000000000001" customHeight="1">
      <c r="A269" s="376"/>
    </row>
    <row r="270" spans="1:1" ht="20.100000000000001" customHeight="1">
      <c r="A270" s="376"/>
    </row>
    <row r="271" spans="1:1" ht="20.100000000000001" customHeight="1">
      <c r="A271" s="376"/>
    </row>
    <row r="272" spans="1:1" ht="20.100000000000001" customHeight="1">
      <c r="A272" s="376"/>
    </row>
    <row r="273" spans="1:1" ht="20.100000000000001" customHeight="1">
      <c r="A273" s="376"/>
    </row>
    <row r="274" spans="1:1" ht="20.100000000000001" customHeight="1">
      <c r="A274" s="376"/>
    </row>
    <row r="275" spans="1:1" ht="20.100000000000001" customHeight="1">
      <c r="A275" s="376"/>
    </row>
    <row r="276" spans="1:1" ht="20.100000000000001" customHeight="1">
      <c r="A276" s="376"/>
    </row>
    <row r="277" spans="1:1" ht="20.100000000000001" customHeight="1">
      <c r="A277" s="376"/>
    </row>
    <row r="278" spans="1:1" ht="20.100000000000001" customHeight="1">
      <c r="A278" s="376"/>
    </row>
    <row r="279" spans="1:1" ht="20.100000000000001" customHeight="1">
      <c r="A279" s="376"/>
    </row>
    <row r="280" spans="1:1" ht="20.100000000000001" customHeight="1">
      <c r="A280" s="376"/>
    </row>
    <row r="281" spans="1:1" ht="20.100000000000001" customHeight="1">
      <c r="A281" s="376"/>
    </row>
    <row r="282" spans="1:1" ht="20.100000000000001" customHeight="1">
      <c r="A282" s="376"/>
    </row>
    <row r="283" spans="1:1" ht="20.100000000000001" customHeight="1">
      <c r="A283" s="376"/>
    </row>
    <row r="284" spans="1:1" ht="20.100000000000001" customHeight="1">
      <c r="A284" s="376"/>
    </row>
    <row r="285" spans="1:1" ht="20.100000000000001" customHeight="1">
      <c r="A285" s="376"/>
    </row>
    <row r="286" spans="1:1" ht="20.100000000000001" customHeight="1">
      <c r="A286" s="376"/>
    </row>
    <row r="287" spans="1:1" ht="20.100000000000001" customHeight="1">
      <c r="A287" s="376"/>
    </row>
    <row r="288" spans="1:1" ht="20.100000000000001" customHeight="1">
      <c r="A288" s="376"/>
    </row>
    <row r="289" spans="1:1" ht="20.100000000000001" customHeight="1">
      <c r="A289" s="376"/>
    </row>
    <row r="290" spans="1:1" ht="20.100000000000001" customHeight="1">
      <c r="A290" s="376"/>
    </row>
    <row r="291" spans="1:1" ht="20.100000000000001" customHeight="1">
      <c r="A291" s="376"/>
    </row>
    <row r="292" spans="1:1" ht="20.100000000000001" customHeight="1">
      <c r="A292" s="376"/>
    </row>
    <row r="293" spans="1:1" ht="20.100000000000001" customHeight="1">
      <c r="A293" s="376"/>
    </row>
    <row r="294" spans="1:1" ht="20.100000000000001" customHeight="1">
      <c r="A294" s="376"/>
    </row>
    <row r="295" spans="1:1" ht="20.100000000000001" customHeight="1">
      <c r="A295" s="376"/>
    </row>
    <row r="296" spans="1:1" ht="20.100000000000001" customHeight="1">
      <c r="A296" s="376"/>
    </row>
    <row r="297" spans="1:1" ht="20.100000000000001" customHeight="1">
      <c r="A297" s="376"/>
    </row>
    <row r="298" spans="1:1" ht="20.100000000000001" customHeight="1">
      <c r="A298" s="376"/>
    </row>
    <row r="299" spans="1:1" ht="20.100000000000001" customHeight="1">
      <c r="A299" s="376"/>
    </row>
    <row r="300" spans="1:1" ht="20.100000000000001" customHeight="1">
      <c r="A300" s="376"/>
    </row>
    <row r="301" spans="1:1" ht="20.100000000000001" customHeight="1">
      <c r="A301" s="376"/>
    </row>
    <row r="302" spans="1:1" ht="20.100000000000001" customHeight="1">
      <c r="A302" s="376"/>
    </row>
    <row r="303" spans="1:1" ht="20.100000000000001" customHeight="1">
      <c r="A303" s="376"/>
    </row>
    <row r="304" spans="1:1" ht="20.100000000000001" customHeight="1">
      <c r="A304" s="376"/>
    </row>
    <row r="305" spans="1:1" ht="20.100000000000001" customHeight="1">
      <c r="A305" s="376"/>
    </row>
    <row r="306" spans="1:1" ht="20.100000000000001" customHeight="1">
      <c r="A306" s="376"/>
    </row>
    <row r="307" spans="1:1" ht="20.100000000000001" customHeight="1">
      <c r="A307" s="376"/>
    </row>
    <row r="308" spans="1:1" ht="20.100000000000001" customHeight="1">
      <c r="A308" s="376"/>
    </row>
    <row r="309" spans="1:1" ht="20.100000000000001" customHeight="1">
      <c r="A309" s="376"/>
    </row>
    <row r="310" spans="1:1" ht="20.100000000000001" customHeight="1">
      <c r="A310" s="376"/>
    </row>
    <row r="311" spans="1:1" ht="20.100000000000001" customHeight="1">
      <c r="A311" s="376"/>
    </row>
    <row r="312" spans="1:1" ht="20.100000000000001" customHeight="1">
      <c r="A312" s="376"/>
    </row>
    <row r="313" spans="1:1" ht="20.100000000000001" customHeight="1">
      <c r="A313" s="376"/>
    </row>
    <row r="314" spans="1:1" ht="20.100000000000001" customHeight="1">
      <c r="A314" s="376"/>
    </row>
    <row r="315" spans="1:1" ht="20.100000000000001" customHeight="1">
      <c r="A315" s="376"/>
    </row>
    <row r="316" spans="1:1" ht="20.100000000000001" customHeight="1">
      <c r="A316" s="376"/>
    </row>
    <row r="317" spans="1:1" ht="20.100000000000001" customHeight="1">
      <c r="A317" s="376"/>
    </row>
    <row r="318" spans="1:1" ht="20.100000000000001" customHeight="1">
      <c r="A318" s="376"/>
    </row>
    <row r="319" spans="1:1" ht="20.100000000000001" customHeight="1">
      <c r="A319" s="376"/>
    </row>
    <row r="320" spans="1:1" ht="20.100000000000001" customHeight="1">
      <c r="A320" s="376"/>
    </row>
    <row r="321" spans="1:1" ht="20.100000000000001" customHeight="1">
      <c r="A321" s="376"/>
    </row>
    <row r="322" spans="1:1" ht="20.100000000000001" customHeight="1">
      <c r="A322" s="376"/>
    </row>
    <row r="323" spans="1:1" ht="20.100000000000001" customHeight="1">
      <c r="A323" s="376"/>
    </row>
    <row r="324" spans="1:1" ht="20.100000000000001" customHeight="1">
      <c r="A324" s="376"/>
    </row>
    <row r="325" spans="1:1" ht="20.100000000000001" customHeight="1">
      <c r="A325" s="376"/>
    </row>
    <row r="326" spans="1:1" ht="20.100000000000001" customHeight="1">
      <c r="A326" s="376"/>
    </row>
    <row r="327" spans="1:1" ht="20.100000000000001" customHeight="1">
      <c r="A327" s="376"/>
    </row>
    <row r="328" spans="1:1" ht="20.100000000000001" customHeight="1">
      <c r="A328" s="376"/>
    </row>
    <row r="329" spans="1:1" ht="20.100000000000001" customHeight="1">
      <c r="A329" s="376"/>
    </row>
    <row r="330" spans="1:1" ht="20.100000000000001" customHeight="1">
      <c r="A330" s="376"/>
    </row>
    <row r="331" spans="1:1" ht="20.100000000000001" customHeight="1">
      <c r="A331" s="376"/>
    </row>
    <row r="332" spans="1:1" ht="20.100000000000001" customHeight="1">
      <c r="A332" s="376"/>
    </row>
    <row r="333" spans="1:1" ht="20.100000000000001" customHeight="1">
      <c r="A333" s="376"/>
    </row>
    <row r="334" spans="1:1" ht="20.100000000000001" customHeight="1">
      <c r="A334" s="376"/>
    </row>
    <row r="335" spans="1:1" ht="20.100000000000001" customHeight="1">
      <c r="A335" s="376"/>
    </row>
    <row r="336" spans="1:1" ht="20.100000000000001" customHeight="1">
      <c r="A336" s="376"/>
    </row>
    <row r="337" spans="1:1" ht="20.100000000000001" customHeight="1">
      <c r="A337" s="376"/>
    </row>
    <row r="338" spans="1:1" ht="20.100000000000001" customHeight="1">
      <c r="A338" s="376"/>
    </row>
    <row r="339" spans="1:1" ht="20.100000000000001" customHeight="1">
      <c r="A339" s="376"/>
    </row>
    <row r="340" spans="1:1" ht="20.100000000000001" customHeight="1">
      <c r="A340" s="376"/>
    </row>
    <row r="341" spans="1:1" ht="20.100000000000001" customHeight="1">
      <c r="A341" s="376"/>
    </row>
    <row r="342" spans="1:1" ht="20.100000000000001" customHeight="1">
      <c r="A342" s="376"/>
    </row>
    <row r="343" spans="1:1" ht="20.100000000000001" customHeight="1">
      <c r="A343" s="376"/>
    </row>
    <row r="344" spans="1:1" ht="20.100000000000001" customHeight="1">
      <c r="A344" s="376"/>
    </row>
    <row r="345" spans="1:1" ht="20.100000000000001" customHeight="1">
      <c r="A345" s="376"/>
    </row>
    <row r="346" spans="1:1" ht="20.100000000000001" customHeight="1">
      <c r="A346" s="376"/>
    </row>
    <row r="347" spans="1:1" ht="20.100000000000001" customHeight="1">
      <c r="A347" s="376"/>
    </row>
    <row r="348" spans="1:1" ht="20.100000000000001" customHeight="1">
      <c r="A348" s="376"/>
    </row>
    <row r="349" spans="1:1" ht="20.100000000000001" customHeight="1">
      <c r="A349" s="376"/>
    </row>
    <row r="350" spans="1:1" ht="20.100000000000001" customHeight="1">
      <c r="A350" s="376"/>
    </row>
    <row r="351" spans="1:1" ht="20.100000000000001" customHeight="1">
      <c r="A351" s="376"/>
    </row>
    <row r="352" spans="1:1" ht="20.100000000000001" customHeight="1">
      <c r="A352" s="376"/>
    </row>
    <row r="353" spans="1:1" ht="20.100000000000001" customHeight="1">
      <c r="A353" s="376"/>
    </row>
    <row r="354" spans="1:1" ht="20.100000000000001" customHeight="1">
      <c r="A354" s="376"/>
    </row>
    <row r="355" spans="1:1" ht="20.100000000000001" customHeight="1">
      <c r="A355" s="376"/>
    </row>
    <row r="356" spans="1:1" ht="20.100000000000001" customHeight="1">
      <c r="A356" s="376"/>
    </row>
    <row r="357" spans="1:1" ht="20.100000000000001" customHeight="1">
      <c r="A357" s="376"/>
    </row>
    <row r="358" spans="1:1" ht="20.100000000000001" customHeight="1">
      <c r="A358" s="376"/>
    </row>
    <row r="359" spans="1:1" ht="20.100000000000001" customHeight="1">
      <c r="A359" s="376"/>
    </row>
    <row r="360" spans="1:1" ht="20.100000000000001" customHeight="1">
      <c r="A360" s="376"/>
    </row>
    <row r="361" spans="1:1" ht="20.100000000000001" customHeight="1">
      <c r="A361" s="376"/>
    </row>
    <row r="362" spans="1:1" ht="20.100000000000001" customHeight="1">
      <c r="A362" s="376"/>
    </row>
    <row r="363" spans="1:1" ht="20.100000000000001" customHeight="1">
      <c r="A363" s="376"/>
    </row>
    <row r="364" spans="1:1" ht="20.100000000000001" customHeight="1">
      <c r="A364" s="376"/>
    </row>
    <row r="365" spans="1:1" ht="20.100000000000001" customHeight="1">
      <c r="A365" s="376"/>
    </row>
    <row r="366" spans="1:1" ht="20.100000000000001" customHeight="1">
      <c r="A366" s="376"/>
    </row>
    <row r="367" spans="1:1" ht="20.100000000000001" customHeight="1">
      <c r="A367" s="376"/>
    </row>
    <row r="368" spans="1:1" ht="20.100000000000001" customHeight="1">
      <c r="A368" s="376"/>
    </row>
    <row r="369" spans="1:1" ht="20.100000000000001" customHeight="1">
      <c r="A369" s="376"/>
    </row>
    <row r="370" spans="1:1" ht="20.100000000000001" customHeight="1">
      <c r="A370" s="376"/>
    </row>
    <row r="371" spans="1:1" ht="20.100000000000001" customHeight="1">
      <c r="A371" s="376"/>
    </row>
    <row r="372" spans="1:1" ht="20.100000000000001" customHeight="1">
      <c r="A372" s="376"/>
    </row>
    <row r="373" spans="1:1" ht="20.100000000000001" customHeight="1">
      <c r="A373" s="376"/>
    </row>
    <row r="374" spans="1:1" ht="20.100000000000001" customHeight="1">
      <c r="A374" s="376"/>
    </row>
    <row r="375" spans="1:1" ht="20.100000000000001" customHeight="1">
      <c r="A375" s="376"/>
    </row>
    <row r="376" spans="1:1" ht="20.100000000000001" customHeight="1">
      <c r="A376" s="376"/>
    </row>
    <row r="377" spans="1:1" ht="20.100000000000001" customHeight="1">
      <c r="A377" s="376"/>
    </row>
    <row r="378" spans="1:1" ht="20.100000000000001" customHeight="1">
      <c r="A378" s="376"/>
    </row>
    <row r="379" spans="1:1" ht="20.100000000000001" customHeight="1">
      <c r="A379" s="376"/>
    </row>
    <row r="380" spans="1:1" ht="20.100000000000001" customHeight="1">
      <c r="A380" s="376"/>
    </row>
    <row r="381" spans="1:1" ht="20.100000000000001" customHeight="1">
      <c r="A381" s="376"/>
    </row>
    <row r="382" spans="1:1" ht="20.100000000000001" customHeight="1">
      <c r="A382" s="376"/>
    </row>
    <row r="383" spans="1:1" ht="20.100000000000001" customHeight="1">
      <c r="A383" s="376"/>
    </row>
    <row r="384" spans="1:1" ht="20.100000000000001" customHeight="1">
      <c r="A384" s="376"/>
    </row>
    <row r="385" spans="1:1" ht="20.100000000000001" customHeight="1">
      <c r="A385" s="376"/>
    </row>
    <row r="386" spans="1:1" ht="20.100000000000001" customHeight="1">
      <c r="A386" s="376"/>
    </row>
    <row r="387" spans="1:1" ht="20.100000000000001" customHeight="1">
      <c r="A387" s="376"/>
    </row>
    <row r="388" spans="1:1" ht="20.100000000000001" customHeight="1">
      <c r="A388" s="376"/>
    </row>
    <row r="389" spans="1:1" ht="20.100000000000001" customHeight="1">
      <c r="A389" s="376"/>
    </row>
    <row r="390" spans="1:1" ht="20.100000000000001" customHeight="1">
      <c r="A390" s="376"/>
    </row>
    <row r="391" spans="1:1" ht="20.100000000000001" customHeight="1">
      <c r="A391" s="376"/>
    </row>
    <row r="392" spans="1:1" ht="20.100000000000001" customHeight="1">
      <c r="A392" s="376"/>
    </row>
    <row r="393" spans="1:1" ht="20.100000000000001" customHeight="1">
      <c r="A393" s="376"/>
    </row>
    <row r="394" spans="1:1" ht="20.100000000000001" customHeight="1">
      <c r="A394" s="376"/>
    </row>
    <row r="395" spans="1:1" ht="20.100000000000001" customHeight="1">
      <c r="A395" s="376"/>
    </row>
    <row r="396" spans="1:1" ht="20.100000000000001" customHeight="1">
      <c r="A396" s="376"/>
    </row>
    <row r="397" spans="1:1" ht="20.100000000000001" customHeight="1">
      <c r="A397" s="376"/>
    </row>
    <row r="398" spans="1:1" ht="20.100000000000001" customHeight="1">
      <c r="A398" s="376"/>
    </row>
    <row r="399" spans="1:1" ht="20.100000000000001" customHeight="1">
      <c r="A399" s="376"/>
    </row>
    <row r="400" spans="1:1" ht="20.100000000000001" customHeight="1">
      <c r="A400" s="376"/>
    </row>
    <row r="401" spans="1:1" ht="20.100000000000001" customHeight="1">
      <c r="A401" s="376"/>
    </row>
    <row r="402" spans="1:1" ht="20.100000000000001" customHeight="1">
      <c r="A402" s="376"/>
    </row>
    <row r="403" spans="1:1" ht="20.100000000000001" customHeight="1">
      <c r="A403" s="376"/>
    </row>
    <row r="404" spans="1:1" ht="20.100000000000001" customHeight="1">
      <c r="A404" s="376"/>
    </row>
    <row r="405" spans="1:1" ht="20.100000000000001" customHeight="1">
      <c r="A405" s="376"/>
    </row>
    <row r="406" spans="1:1" ht="20.100000000000001" customHeight="1">
      <c r="A406" s="376"/>
    </row>
    <row r="407" spans="1:1" ht="20.100000000000001" customHeight="1">
      <c r="A407" s="376"/>
    </row>
    <row r="408" spans="1:1" ht="20.100000000000001" customHeight="1">
      <c r="A408" s="376"/>
    </row>
    <row r="409" spans="1:1" ht="20.100000000000001" customHeight="1">
      <c r="A409" s="376"/>
    </row>
    <row r="410" spans="1:1" ht="20.100000000000001" customHeight="1">
      <c r="A410" s="376"/>
    </row>
    <row r="411" spans="1:1" ht="20.100000000000001" customHeight="1">
      <c r="A411" s="376"/>
    </row>
    <row r="412" spans="1:1" ht="20.100000000000001" customHeight="1">
      <c r="A412" s="376"/>
    </row>
    <row r="413" spans="1:1" ht="20.100000000000001" customHeight="1">
      <c r="A413" s="376"/>
    </row>
    <row r="414" spans="1:1" ht="20.100000000000001" customHeight="1">
      <c r="A414" s="376"/>
    </row>
    <row r="415" spans="1:1" ht="20.100000000000001" customHeight="1">
      <c r="A415" s="376"/>
    </row>
    <row r="416" spans="1:1" ht="20.100000000000001" customHeight="1">
      <c r="A416" s="376"/>
    </row>
    <row r="417" spans="1:1" ht="20.100000000000001" customHeight="1">
      <c r="A417" s="376"/>
    </row>
    <row r="418" spans="1:1" ht="20.100000000000001" customHeight="1">
      <c r="A418" s="376"/>
    </row>
    <row r="419" spans="1:1" ht="20.100000000000001" customHeight="1">
      <c r="A419" s="376"/>
    </row>
    <row r="420" spans="1:1" ht="20.100000000000001" customHeight="1">
      <c r="A420" s="376"/>
    </row>
    <row r="421" spans="1:1" ht="20.100000000000001" customHeight="1">
      <c r="A421" s="376"/>
    </row>
    <row r="422" spans="1:1" ht="20.100000000000001" customHeight="1">
      <c r="A422" s="376"/>
    </row>
    <row r="423" spans="1:1" ht="20.100000000000001" customHeight="1">
      <c r="A423" s="376"/>
    </row>
    <row r="424" spans="1:1" ht="20.100000000000001" customHeight="1">
      <c r="A424" s="376"/>
    </row>
    <row r="425" spans="1:1" ht="20.100000000000001" customHeight="1">
      <c r="A425" s="376"/>
    </row>
    <row r="426" spans="1:1" ht="20.100000000000001" customHeight="1">
      <c r="A426" s="376"/>
    </row>
    <row r="427" spans="1:1" ht="20.100000000000001" customHeight="1">
      <c r="A427" s="376"/>
    </row>
    <row r="428" spans="1:1" ht="20.100000000000001" customHeight="1">
      <c r="A428" s="376"/>
    </row>
    <row r="429" spans="1:1" ht="20.100000000000001" customHeight="1">
      <c r="A429" s="376"/>
    </row>
    <row r="430" spans="1:1" ht="20.100000000000001" customHeight="1">
      <c r="A430" s="376"/>
    </row>
    <row r="431" spans="1:1" ht="20.100000000000001" customHeight="1">
      <c r="A431" s="376"/>
    </row>
    <row r="432" spans="1:1" ht="20.100000000000001" customHeight="1">
      <c r="A432" s="376"/>
    </row>
    <row r="433" spans="1:1" ht="20.100000000000001" customHeight="1">
      <c r="A433" s="376"/>
    </row>
    <row r="434" spans="1:1" ht="20.100000000000001" customHeight="1">
      <c r="A434" s="376"/>
    </row>
    <row r="435" spans="1:1" ht="20.100000000000001" customHeight="1">
      <c r="A435" s="376"/>
    </row>
    <row r="436" spans="1:1" ht="20.100000000000001" customHeight="1">
      <c r="A436" s="376"/>
    </row>
    <row r="437" spans="1:1" ht="20.100000000000001" customHeight="1">
      <c r="A437" s="376"/>
    </row>
    <row r="438" spans="1:1" ht="20.100000000000001" customHeight="1">
      <c r="A438" s="376"/>
    </row>
    <row r="439" spans="1:1" ht="20.100000000000001" customHeight="1">
      <c r="A439" s="376"/>
    </row>
    <row r="440" spans="1:1" ht="20.100000000000001" customHeight="1">
      <c r="A440" s="376"/>
    </row>
    <row r="441" spans="1:1" ht="20.100000000000001" customHeight="1">
      <c r="A441" s="376"/>
    </row>
    <row r="442" spans="1:1" ht="20.100000000000001" customHeight="1">
      <c r="A442" s="376"/>
    </row>
    <row r="443" spans="1:1" ht="20.100000000000001" customHeight="1">
      <c r="A443" s="376"/>
    </row>
    <row r="444" spans="1:1" ht="20.100000000000001" customHeight="1">
      <c r="A444" s="376"/>
    </row>
    <row r="445" spans="1:1" ht="20.100000000000001" customHeight="1">
      <c r="A445" s="376"/>
    </row>
    <row r="446" spans="1:1" ht="20.100000000000001" customHeight="1">
      <c r="A446" s="376"/>
    </row>
    <row r="447" spans="1:1" ht="20.100000000000001" customHeight="1">
      <c r="A447" s="376"/>
    </row>
    <row r="448" spans="1:1" ht="20.100000000000001" customHeight="1">
      <c r="A448" s="376"/>
    </row>
    <row r="449" spans="1:1" ht="20.100000000000001" customHeight="1">
      <c r="A449" s="376"/>
    </row>
    <row r="450" spans="1:1" ht="20.100000000000001" customHeight="1">
      <c r="A450" s="376"/>
    </row>
    <row r="451" spans="1:1" ht="20.100000000000001" customHeight="1">
      <c r="A451" s="376"/>
    </row>
    <row r="452" spans="1:1" ht="20.100000000000001" customHeight="1">
      <c r="A452" s="376"/>
    </row>
    <row r="453" spans="1:1" ht="20.100000000000001" customHeight="1">
      <c r="A453" s="376"/>
    </row>
    <row r="454" spans="1:1" ht="20.100000000000001" customHeight="1">
      <c r="A454" s="376"/>
    </row>
    <row r="455" spans="1:1" ht="20.100000000000001" customHeight="1">
      <c r="A455" s="376"/>
    </row>
    <row r="456" spans="1:1" ht="20.100000000000001" customHeight="1">
      <c r="A456" s="376"/>
    </row>
    <row r="457" spans="1:1" ht="20.100000000000001" customHeight="1">
      <c r="A457" s="376"/>
    </row>
    <row r="458" spans="1:1" ht="20.100000000000001" customHeight="1">
      <c r="A458" s="376"/>
    </row>
    <row r="459" spans="1:1" ht="20.100000000000001" customHeight="1">
      <c r="A459" s="376"/>
    </row>
    <row r="460" spans="1:1" ht="20.100000000000001" customHeight="1">
      <c r="A460" s="376"/>
    </row>
    <row r="461" spans="1:1" ht="20.100000000000001" customHeight="1">
      <c r="A461" s="376"/>
    </row>
    <row r="462" spans="1:1" ht="20.100000000000001" customHeight="1">
      <c r="A462" s="376"/>
    </row>
    <row r="463" spans="1:1" ht="20.100000000000001" customHeight="1">
      <c r="A463" s="376"/>
    </row>
    <row r="464" spans="1:1" ht="20.100000000000001" customHeight="1">
      <c r="A464" s="376"/>
    </row>
    <row r="465" spans="1:1" ht="20.100000000000001" customHeight="1">
      <c r="A465" s="376"/>
    </row>
    <row r="466" spans="1:1" ht="20.100000000000001" customHeight="1">
      <c r="A466" s="376"/>
    </row>
    <row r="467" spans="1:1" ht="20.100000000000001" customHeight="1">
      <c r="A467" s="376"/>
    </row>
    <row r="468" spans="1:1" ht="20.100000000000001" customHeight="1">
      <c r="A468" s="376"/>
    </row>
    <row r="469" spans="1:1" ht="20.100000000000001" customHeight="1">
      <c r="A469" s="376"/>
    </row>
    <row r="470" spans="1:1" ht="20.100000000000001" customHeight="1">
      <c r="A470" s="376"/>
    </row>
    <row r="471" spans="1:1" ht="20.100000000000001" customHeight="1">
      <c r="A471" s="376"/>
    </row>
    <row r="472" spans="1:1" ht="20.100000000000001" customHeight="1">
      <c r="A472" s="376"/>
    </row>
    <row r="473" spans="1:1" ht="20.100000000000001" customHeight="1">
      <c r="A473" s="376"/>
    </row>
    <row r="474" spans="1:1" ht="20.100000000000001" customHeight="1">
      <c r="A474" s="376"/>
    </row>
    <row r="475" spans="1:1" ht="20.100000000000001" customHeight="1">
      <c r="A475" s="376"/>
    </row>
    <row r="476" spans="1:1" ht="20.100000000000001" customHeight="1">
      <c r="A476" s="376"/>
    </row>
    <row r="477" spans="1:1" ht="20.100000000000001" customHeight="1">
      <c r="A477" s="376"/>
    </row>
    <row r="478" spans="1:1" ht="20.100000000000001" customHeight="1">
      <c r="A478" s="376"/>
    </row>
    <row r="479" spans="1:1" ht="20.100000000000001" customHeight="1">
      <c r="A479" s="376"/>
    </row>
    <row r="480" spans="1:1" ht="20.100000000000001" customHeight="1">
      <c r="A480" s="376"/>
    </row>
    <row r="481" spans="1:1" ht="20.100000000000001" customHeight="1">
      <c r="A481" s="376"/>
    </row>
    <row r="482" spans="1:1" ht="20.100000000000001" customHeight="1">
      <c r="A482" s="376"/>
    </row>
    <row r="483" spans="1:1" ht="20.100000000000001" customHeight="1">
      <c r="A483" s="376"/>
    </row>
    <row r="484" spans="1:1" ht="20.100000000000001" customHeight="1">
      <c r="A484" s="376"/>
    </row>
    <row r="485" spans="1:1" ht="20.100000000000001" customHeight="1">
      <c r="A485" s="376"/>
    </row>
    <row r="486" spans="1:1" ht="20.100000000000001" customHeight="1">
      <c r="A486" s="376"/>
    </row>
    <row r="487" spans="1:1" ht="20.100000000000001" customHeight="1">
      <c r="A487" s="376"/>
    </row>
    <row r="488" spans="1:1" ht="20.100000000000001" customHeight="1">
      <c r="A488" s="376"/>
    </row>
    <row r="489" spans="1:1" ht="20.100000000000001" customHeight="1">
      <c r="A489" s="376"/>
    </row>
    <row r="490" spans="1:1" ht="20.100000000000001" customHeight="1">
      <c r="A490" s="376"/>
    </row>
    <row r="491" spans="1:1" ht="20.100000000000001" customHeight="1">
      <c r="A491" s="376"/>
    </row>
    <row r="492" spans="1:1" ht="20.100000000000001" customHeight="1">
      <c r="A492" s="376"/>
    </row>
    <row r="493" spans="1:1" ht="20.100000000000001" customHeight="1">
      <c r="A493" s="376"/>
    </row>
    <row r="494" spans="1:1" ht="20.100000000000001" customHeight="1">
      <c r="A494" s="376"/>
    </row>
    <row r="495" spans="1:1" ht="20.100000000000001" customHeight="1">
      <c r="A495" s="376"/>
    </row>
    <row r="496" spans="1:1" ht="20.100000000000001" customHeight="1">
      <c r="A496" s="376"/>
    </row>
    <row r="497" spans="1:1" ht="20.100000000000001" customHeight="1">
      <c r="A497" s="376"/>
    </row>
    <row r="498" spans="1:1" ht="20.100000000000001" customHeight="1">
      <c r="A498" s="376"/>
    </row>
    <row r="499" spans="1:1" ht="20.100000000000001" customHeight="1">
      <c r="A499" s="376"/>
    </row>
    <row r="500" spans="1:1" ht="20.100000000000001" customHeight="1">
      <c r="A500" s="376"/>
    </row>
    <row r="501" spans="1:1" ht="20.100000000000001" customHeight="1">
      <c r="A501" s="376"/>
    </row>
    <row r="502" spans="1:1" ht="20.100000000000001" customHeight="1">
      <c r="A502" s="376"/>
    </row>
    <row r="503" spans="1:1" ht="20.100000000000001" customHeight="1">
      <c r="A503" s="376"/>
    </row>
    <row r="504" spans="1:1" ht="20.100000000000001" customHeight="1">
      <c r="A504" s="376"/>
    </row>
    <row r="505" spans="1:1" ht="20.100000000000001" customHeight="1">
      <c r="A505" s="376"/>
    </row>
    <row r="506" spans="1:1" ht="20.100000000000001" customHeight="1">
      <c r="A506" s="376"/>
    </row>
    <row r="507" spans="1:1" ht="20.100000000000001" customHeight="1">
      <c r="A507" s="376"/>
    </row>
    <row r="508" spans="1:1" ht="20.100000000000001" customHeight="1">
      <c r="A508" s="376"/>
    </row>
    <row r="509" spans="1:1" ht="20.100000000000001" customHeight="1">
      <c r="A509" s="376"/>
    </row>
    <row r="510" spans="1:1" ht="20.100000000000001" customHeight="1">
      <c r="A510" s="376"/>
    </row>
    <row r="511" spans="1:1" ht="20.100000000000001" customHeight="1">
      <c r="A511" s="376"/>
    </row>
    <row r="512" spans="1:1" ht="20.100000000000001" customHeight="1">
      <c r="A512" s="376"/>
    </row>
    <row r="513" spans="1:1" ht="20.100000000000001" customHeight="1">
      <c r="A513" s="376"/>
    </row>
    <row r="514" spans="1:1" ht="20.100000000000001" customHeight="1">
      <c r="A514" s="376"/>
    </row>
    <row r="515" spans="1:1" ht="20.100000000000001" customHeight="1">
      <c r="A515" s="376"/>
    </row>
    <row r="516" spans="1:1" ht="20.100000000000001" customHeight="1">
      <c r="A516" s="376"/>
    </row>
    <row r="517" spans="1:1" ht="20.100000000000001" customHeight="1">
      <c r="A517" s="376"/>
    </row>
    <row r="518" spans="1:1" ht="20.100000000000001" customHeight="1">
      <c r="A518" s="376"/>
    </row>
    <row r="519" spans="1:1" ht="20.100000000000001" customHeight="1">
      <c r="A519" s="376"/>
    </row>
    <row r="520" spans="1:1" ht="20.100000000000001" customHeight="1">
      <c r="A520" s="376"/>
    </row>
    <row r="521" spans="1:1" ht="20.100000000000001" customHeight="1">
      <c r="A521" s="376"/>
    </row>
    <row r="522" spans="1:1" ht="20.100000000000001" customHeight="1">
      <c r="A522" s="376"/>
    </row>
    <row r="523" spans="1:1" ht="20.100000000000001" customHeight="1">
      <c r="A523" s="376"/>
    </row>
    <row r="524" spans="1:1" ht="20.100000000000001" customHeight="1">
      <c r="A524" s="376"/>
    </row>
    <row r="525" spans="1:1" ht="20.100000000000001" customHeight="1">
      <c r="A525" s="376"/>
    </row>
    <row r="526" spans="1:1" ht="20.100000000000001" customHeight="1">
      <c r="A526" s="376"/>
    </row>
    <row r="527" spans="1:1" ht="20.100000000000001" customHeight="1">
      <c r="A527" s="376"/>
    </row>
    <row r="528" spans="1:1" ht="20.100000000000001" customHeight="1">
      <c r="A528" s="376"/>
    </row>
    <row r="529" spans="1:1" ht="20.100000000000001" customHeight="1">
      <c r="A529" s="376"/>
    </row>
    <row r="530" spans="1:1" ht="20.100000000000001" customHeight="1">
      <c r="A530" s="376"/>
    </row>
    <row r="531" spans="1:1" ht="20.100000000000001" customHeight="1">
      <c r="A531" s="376"/>
    </row>
    <row r="532" spans="1:1" ht="20.100000000000001" customHeight="1">
      <c r="A532" s="376"/>
    </row>
    <row r="533" spans="1:1" ht="20.100000000000001" customHeight="1">
      <c r="A533" s="376"/>
    </row>
    <row r="534" spans="1:1" ht="20.100000000000001" customHeight="1">
      <c r="A534" s="376"/>
    </row>
    <row r="535" spans="1:1" ht="20.100000000000001" customHeight="1">
      <c r="A535" s="376"/>
    </row>
    <row r="536" spans="1:1" ht="20.100000000000001" customHeight="1">
      <c r="A536" s="376"/>
    </row>
    <row r="537" spans="1:1" ht="20.100000000000001" customHeight="1">
      <c r="A537" s="376"/>
    </row>
    <row r="538" spans="1:1" ht="20.100000000000001" customHeight="1">
      <c r="A538" s="376"/>
    </row>
    <row r="539" spans="1:1" ht="20.100000000000001" customHeight="1">
      <c r="A539" s="376"/>
    </row>
    <row r="540" spans="1:1" ht="20.100000000000001" customHeight="1">
      <c r="A540" s="376"/>
    </row>
    <row r="541" spans="1:1" ht="20.100000000000001" customHeight="1">
      <c r="A541" s="376"/>
    </row>
    <row r="542" spans="1:1" ht="20.100000000000001" customHeight="1">
      <c r="A542" s="376"/>
    </row>
    <row r="543" spans="1:1" ht="20.100000000000001" customHeight="1">
      <c r="A543" s="376"/>
    </row>
    <row r="544" spans="1:1" ht="20.100000000000001" customHeight="1">
      <c r="A544" s="376"/>
    </row>
    <row r="545" spans="1:1" ht="20.100000000000001" customHeight="1">
      <c r="A545" s="376"/>
    </row>
    <row r="546" spans="1:1" ht="20.100000000000001" customHeight="1">
      <c r="A546" s="376"/>
    </row>
    <row r="547" spans="1:1" ht="20.100000000000001" customHeight="1">
      <c r="A547" s="376"/>
    </row>
    <row r="548" spans="1:1" ht="20.100000000000001" customHeight="1">
      <c r="A548" s="376"/>
    </row>
    <row r="549" spans="1:1" ht="20.100000000000001" customHeight="1">
      <c r="A549" s="376"/>
    </row>
    <row r="550" spans="1:1" ht="20.100000000000001" customHeight="1">
      <c r="A550" s="376"/>
    </row>
    <row r="551" spans="1:1" ht="20.100000000000001" customHeight="1">
      <c r="A551" s="376"/>
    </row>
    <row r="552" spans="1:1" ht="20.100000000000001" customHeight="1">
      <c r="A552" s="376"/>
    </row>
    <row r="553" spans="1:1" ht="20.100000000000001" customHeight="1">
      <c r="A553" s="376"/>
    </row>
    <row r="554" spans="1:1" ht="20.100000000000001" customHeight="1">
      <c r="A554" s="376"/>
    </row>
    <row r="555" spans="1:1" ht="20.100000000000001" customHeight="1">
      <c r="A555" s="376"/>
    </row>
    <row r="556" spans="1:1" ht="20.100000000000001" customHeight="1">
      <c r="A556" s="376"/>
    </row>
    <row r="557" spans="1:1" ht="20.100000000000001" customHeight="1">
      <c r="A557" s="376"/>
    </row>
    <row r="558" spans="1:1" ht="20.100000000000001" customHeight="1">
      <c r="A558" s="376"/>
    </row>
    <row r="559" spans="1:1" ht="20.100000000000001" customHeight="1">
      <c r="A559" s="376"/>
    </row>
    <row r="560" spans="1:1" ht="20.100000000000001" customHeight="1">
      <c r="A560" s="376"/>
    </row>
    <row r="561" spans="1:1" ht="20.100000000000001" customHeight="1">
      <c r="A561" s="376"/>
    </row>
    <row r="562" spans="1:1" ht="20.100000000000001" customHeight="1">
      <c r="A562" s="376"/>
    </row>
    <row r="563" spans="1:1" ht="20.100000000000001" customHeight="1">
      <c r="A563" s="376"/>
    </row>
    <row r="564" spans="1:1" ht="20.100000000000001" customHeight="1">
      <c r="A564" s="376"/>
    </row>
    <row r="565" spans="1:1" ht="20.100000000000001" customHeight="1">
      <c r="A565" s="376"/>
    </row>
    <row r="566" spans="1:1" ht="20.100000000000001" customHeight="1">
      <c r="A566" s="376"/>
    </row>
    <row r="567" spans="1:1" ht="20.100000000000001" customHeight="1">
      <c r="A567" s="376"/>
    </row>
    <row r="568" spans="1:1" ht="20.100000000000001" customHeight="1">
      <c r="A568" s="376"/>
    </row>
    <row r="569" spans="1:1" ht="20.100000000000001" customHeight="1">
      <c r="A569" s="376"/>
    </row>
    <row r="570" spans="1:1" ht="20.100000000000001" customHeight="1">
      <c r="A570" s="376"/>
    </row>
    <row r="571" spans="1:1" ht="20.100000000000001" customHeight="1">
      <c r="A571" s="376"/>
    </row>
    <row r="572" spans="1:1" ht="20.100000000000001" customHeight="1">
      <c r="A572" s="376"/>
    </row>
    <row r="573" spans="1:1" ht="20.100000000000001" customHeight="1">
      <c r="A573" s="376"/>
    </row>
    <row r="574" spans="1:1" ht="20.100000000000001" customHeight="1">
      <c r="A574" s="376"/>
    </row>
    <row r="575" spans="1:1" ht="20.100000000000001" customHeight="1">
      <c r="A575" s="376"/>
    </row>
    <row r="576" spans="1:1" ht="20.100000000000001" customHeight="1">
      <c r="A576" s="376"/>
    </row>
    <row r="577" spans="1:1" ht="20.100000000000001" customHeight="1">
      <c r="A577" s="376"/>
    </row>
    <row r="578" spans="1:1" ht="20.100000000000001" customHeight="1">
      <c r="A578" s="376"/>
    </row>
    <row r="579" spans="1:1" ht="20.100000000000001" customHeight="1">
      <c r="A579" s="376"/>
    </row>
    <row r="580" spans="1:1" ht="20.100000000000001" customHeight="1">
      <c r="A580" s="376"/>
    </row>
    <row r="581" spans="1:1" ht="20.100000000000001" customHeight="1">
      <c r="A581" s="376"/>
    </row>
    <row r="582" spans="1:1" ht="20.100000000000001" customHeight="1">
      <c r="A582" s="376"/>
    </row>
    <row r="583" spans="1:1" ht="20.100000000000001" customHeight="1">
      <c r="A583" s="376"/>
    </row>
    <row r="584" spans="1:1" ht="20.100000000000001" customHeight="1">
      <c r="A584" s="376"/>
    </row>
    <row r="585" spans="1:1" ht="20.100000000000001" customHeight="1">
      <c r="A585" s="376"/>
    </row>
    <row r="586" spans="1:1" ht="20.100000000000001" customHeight="1">
      <c r="A586" s="376"/>
    </row>
    <row r="587" spans="1:1" ht="20.100000000000001" customHeight="1">
      <c r="A587" s="376"/>
    </row>
    <row r="588" spans="1:1" ht="20.100000000000001" customHeight="1">
      <c r="A588" s="376"/>
    </row>
    <row r="589" spans="1:1" ht="20.100000000000001" customHeight="1">
      <c r="A589" s="376"/>
    </row>
    <row r="590" spans="1:1" ht="20.100000000000001" customHeight="1">
      <c r="A590" s="376"/>
    </row>
    <row r="591" spans="1:1" ht="20.100000000000001" customHeight="1">
      <c r="A591" s="376"/>
    </row>
    <row r="592" spans="1:1" ht="20.100000000000001" customHeight="1">
      <c r="A592" s="376"/>
    </row>
    <row r="593" spans="1:1" ht="20.100000000000001" customHeight="1">
      <c r="A593" s="376"/>
    </row>
    <row r="594" spans="1:1" ht="20.100000000000001" customHeight="1">
      <c r="A594" s="376"/>
    </row>
    <row r="595" spans="1:1" ht="20.100000000000001" customHeight="1">
      <c r="A595" s="376"/>
    </row>
    <row r="596" spans="1:1" ht="20.100000000000001" customHeight="1">
      <c r="A596" s="376"/>
    </row>
    <row r="597" spans="1:1" ht="20.100000000000001" customHeight="1">
      <c r="A597" s="376"/>
    </row>
    <row r="598" spans="1:1" ht="20.100000000000001" customHeight="1">
      <c r="A598" s="376"/>
    </row>
    <row r="599" spans="1:1" ht="20.100000000000001" customHeight="1">
      <c r="A599" s="376"/>
    </row>
    <row r="600" spans="1:1" ht="20.100000000000001" customHeight="1">
      <c r="A600" s="376"/>
    </row>
    <row r="601" spans="1:1" ht="20.100000000000001" customHeight="1">
      <c r="A601" s="376"/>
    </row>
    <row r="602" spans="1:1" ht="20.100000000000001" customHeight="1">
      <c r="A602" s="376"/>
    </row>
    <row r="603" spans="1:1" ht="20.100000000000001" customHeight="1">
      <c r="A603" s="376"/>
    </row>
    <row r="604" spans="1:1" ht="20.100000000000001" customHeight="1">
      <c r="A604" s="376"/>
    </row>
    <row r="605" spans="1:1" ht="20.100000000000001" customHeight="1">
      <c r="A605" s="376"/>
    </row>
    <row r="606" spans="1:1" ht="20.100000000000001" customHeight="1">
      <c r="A606" s="376"/>
    </row>
    <row r="607" spans="1:1" ht="20.100000000000001" customHeight="1">
      <c r="A607" s="376"/>
    </row>
    <row r="608" spans="1:1" ht="20.100000000000001" customHeight="1">
      <c r="A608" s="376"/>
    </row>
    <row r="609" spans="1:1" ht="20.100000000000001" customHeight="1">
      <c r="A609" s="376"/>
    </row>
    <row r="610" spans="1:1" ht="20.100000000000001" customHeight="1">
      <c r="A610" s="376"/>
    </row>
    <row r="611" spans="1:1" ht="20.100000000000001" customHeight="1">
      <c r="A611" s="376"/>
    </row>
    <row r="612" spans="1:1" ht="20.100000000000001" customHeight="1">
      <c r="A612" s="376"/>
    </row>
    <row r="613" spans="1:1" ht="20.100000000000001" customHeight="1">
      <c r="A613" s="376"/>
    </row>
    <row r="614" spans="1:1" ht="20.100000000000001" customHeight="1">
      <c r="A614" s="376"/>
    </row>
    <row r="615" spans="1:1" ht="20.100000000000001" customHeight="1">
      <c r="A615" s="376"/>
    </row>
    <row r="616" spans="1:1" ht="20.100000000000001" customHeight="1">
      <c r="A616" s="376"/>
    </row>
    <row r="617" spans="1:1" ht="20.100000000000001" customHeight="1">
      <c r="A617" s="376"/>
    </row>
    <row r="618" spans="1:1" ht="20.100000000000001" customHeight="1">
      <c r="A618" s="376"/>
    </row>
    <row r="619" spans="1:1" ht="20.100000000000001" customHeight="1">
      <c r="A619" s="376"/>
    </row>
    <row r="620" spans="1:1" ht="20.100000000000001" customHeight="1">
      <c r="A620" s="376"/>
    </row>
    <row r="621" spans="1:1" ht="20.100000000000001" customHeight="1">
      <c r="A621" s="376"/>
    </row>
    <row r="622" spans="1:1" ht="20.100000000000001" customHeight="1">
      <c r="A622" s="376"/>
    </row>
    <row r="623" spans="1:1" ht="20.100000000000001" customHeight="1">
      <c r="A623" s="376"/>
    </row>
    <row r="624" spans="1:1" ht="20.100000000000001" customHeight="1">
      <c r="A624" s="376"/>
    </row>
    <row r="625" spans="1:1" ht="20.100000000000001" customHeight="1">
      <c r="A625" s="376"/>
    </row>
    <row r="626" spans="1:1" ht="20.100000000000001" customHeight="1">
      <c r="A626" s="376"/>
    </row>
    <row r="627" spans="1:1" ht="20.100000000000001" customHeight="1">
      <c r="A627" s="376"/>
    </row>
    <row r="628" spans="1:1" ht="20.100000000000001" customHeight="1">
      <c r="A628" s="376"/>
    </row>
    <row r="629" spans="1:1" ht="20.100000000000001" customHeight="1">
      <c r="A629" s="376"/>
    </row>
    <row r="630" spans="1:1" ht="20.100000000000001" customHeight="1">
      <c r="A630" s="376"/>
    </row>
    <row r="631" spans="1:1" ht="20.100000000000001" customHeight="1">
      <c r="A631" s="376"/>
    </row>
    <row r="632" spans="1:1" ht="20.100000000000001" customHeight="1">
      <c r="A632" s="376"/>
    </row>
    <row r="633" spans="1:1" ht="20.100000000000001" customHeight="1">
      <c r="A633" s="376"/>
    </row>
    <row r="634" spans="1:1" ht="20.100000000000001" customHeight="1">
      <c r="A634" s="376"/>
    </row>
    <row r="635" spans="1:1" ht="20.100000000000001" customHeight="1">
      <c r="A635" s="376"/>
    </row>
    <row r="636" spans="1:1" ht="20.100000000000001" customHeight="1">
      <c r="A636" s="376"/>
    </row>
    <row r="637" spans="1:1" ht="20.100000000000001" customHeight="1">
      <c r="A637" s="376"/>
    </row>
    <row r="638" spans="1:1" ht="20.100000000000001" customHeight="1">
      <c r="A638" s="376"/>
    </row>
    <row r="639" spans="1:1" ht="20.100000000000001" customHeight="1">
      <c r="A639" s="376"/>
    </row>
    <row r="640" spans="1:1" ht="20.100000000000001" customHeight="1">
      <c r="A640" s="376"/>
    </row>
    <row r="641" spans="1:1" ht="20.100000000000001" customHeight="1">
      <c r="A641" s="376"/>
    </row>
    <row r="642" spans="1:1" ht="20.100000000000001" customHeight="1">
      <c r="A642" s="376"/>
    </row>
    <row r="643" spans="1:1" ht="20.100000000000001" customHeight="1">
      <c r="A643" s="376"/>
    </row>
    <row r="644" spans="1:1" ht="20.100000000000001" customHeight="1">
      <c r="A644" s="376"/>
    </row>
    <row r="645" spans="1:1" ht="20.100000000000001" customHeight="1">
      <c r="A645" s="376"/>
    </row>
    <row r="646" spans="1:1" ht="20.100000000000001" customHeight="1">
      <c r="A646" s="376"/>
    </row>
    <row r="647" spans="1:1" ht="20.100000000000001" customHeight="1">
      <c r="A647" s="376"/>
    </row>
    <row r="648" spans="1:1" ht="20.100000000000001" customHeight="1">
      <c r="A648" s="376"/>
    </row>
    <row r="649" spans="1:1" ht="20.100000000000001" customHeight="1">
      <c r="A649" s="376"/>
    </row>
    <row r="650" spans="1:1" ht="20.100000000000001" customHeight="1">
      <c r="A650" s="376"/>
    </row>
    <row r="651" spans="1:1" ht="20.100000000000001" customHeight="1">
      <c r="A651" s="376"/>
    </row>
    <row r="652" spans="1:1" ht="20.100000000000001" customHeight="1">
      <c r="A652" s="376"/>
    </row>
    <row r="653" spans="1:1" ht="20.100000000000001" customHeight="1">
      <c r="A653" s="376"/>
    </row>
    <row r="654" spans="1:1" ht="20.100000000000001" customHeight="1">
      <c r="A654" s="376"/>
    </row>
    <row r="655" spans="1:1" ht="20.100000000000001" customHeight="1">
      <c r="A655" s="376"/>
    </row>
    <row r="656" spans="1:1" ht="20.100000000000001" customHeight="1">
      <c r="A656" s="376"/>
    </row>
    <row r="657" spans="1:1" ht="20.100000000000001" customHeight="1">
      <c r="A657" s="376"/>
    </row>
    <row r="658" spans="1:1" ht="20.100000000000001" customHeight="1">
      <c r="A658" s="376"/>
    </row>
    <row r="659" spans="1:1" ht="20.100000000000001" customHeight="1">
      <c r="A659" s="376"/>
    </row>
    <row r="660" spans="1:1" ht="20.100000000000001" customHeight="1">
      <c r="A660" s="376"/>
    </row>
    <row r="661" spans="1:1" ht="20.100000000000001" customHeight="1">
      <c r="A661" s="376"/>
    </row>
    <row r="662" spans="1:1" ht="20.100000000000001" customHeight="1">
      <c r="A662" s="376"/>
    </row>
    <row r="663" spans="1:1" ht="20.100000000000001" customHeight="1">
      <c r="A663" s="376"/>
    </row>
    <row r="664" spans="1:1" ht="20.100000000000001" customHeight="1">
      <c r="A664" s="376"/>
    </row>
    <row r="665" spans="1:1" ht="20.100000000000001" customHeight="1">
      <c r="A665" s="376"/>
    </row>
    <row r="666" spans="1:1" ht="20.100000000000001" customHeight="1">
      <c r="A666" s="376"/>
    </row>
    <row r="667" spans="1:1" ht="20.100000000000001" customHeight="1">
      <c r="A667" s="376"/>
    </row>
    <row r="668" spans="1:1" ht="20.100000000000001" customHeight="1">
      <c r="A668" s="376"/>
    </row>
    <row r="669" spans="1:1" ht="20.100000000000001" customHeight="1">
      <c r="A669" s="376"/>
    </row>
    <row r="670" spans="1:1" ht="20.100000000000001" customHeight="1">
      <c r="A670" s="376"/>
    </row>
    <row r="671" spans="1:1" ht="20.100000000000001" customHeight="1">
      <c r="A671" s="376"/>
    </row>
    <row r="672" spans="1:1" ht="20.100000000000001" customHeight="1">
      <c r="A672" s="376"/>
    </row>
    <row r="673" spans="1:1" ht="20.100000000000001" customHeight="1">
      <c r="A673" s="376"/>
    </row>
    <row r="674" spans="1:1" ht="20.100000000000001" customHeight="1">
      <c r="A674" s="376"/>
    </row>
    <row r="675" spans="1:1" ht="20.100000000000001" customHeight="1">
      <c r="A675" s="376"/>
    </row>
    <row r="676" spans="1:1" ht="20.100000000000001" customHeight="1">
      <c r="A676" s="376"/>
    </row>
    <row r="677" spans="1:1" ht="20.100000000000001" customHeight="1">
      <c r="A677" s="376"/>
    </row>
    <row r="678" spans="1:1" ht="20.100000000000001" customHeight="1">
      <c r="A678" s="376"/>
    </row>
    <row r="679" spans="1:1" ht="20.100000000000001" customHeight="1">
      <c r="A679" s="376"/>
    </row>
    <row r="680" spans="1:1" ht="20.100000000000001" customHeight="1">
      <c r="A680" s="376"/>
    </row>
    <row r="681" spans="1:1" ht="20.100000000000001" customHeight="1">
      <c r="A681" s="376"/>
    </row>
    <row r="682" spans="1:1" ht="20.100000000000001" customHeight="1">
      <c r="A682" s="376"/>
    </row>
    <row r="683" spans="1:1" ht="20.100000000000001" customHeight="1">
      <c r="A683" s="376"/>
    </row>
    <row r="684" spans="1:1" ht="20.100000000000001" customHeight="1">
      <c r="A684" s="376"/>
    </row>
    <row r="685" spans="1:1" ht="20.100000000000001" customHeight="1">
      <c r="A685" s="376"/>
    </row>
    <row r="686" spans="1:1" ht="20.100000000000001" customHeight="1">
      <c r="A686" s="376"/>
    </row>
    <row r="687" spans="1:1" ht="20.100000000000001" customHeight="1">
      <c r="A687" s="376"/>
    </row>
    <row r="688" spans="1:1" ht="20.100000000000001" customHeight="1">
      <c r="A688" s="376"/>
    </row>
    <row r="689" spans="1:1" ht="20.100000000000001" customHeight="1">
      <c r="A689" s="376"/>
    </row>
    <row r="690" spans="1:1" ht="20.100000000000001" customHeight="1">
      <c r="A690" s="376"/>
    </row>
    <row r="691" spans="1:1" ht="20.100000000000001" customHeight="1">
      <c r="A691" s="376"/>
    </row>
    <row r="692" spans="1:1" ht="20.100000000000001" customHeight="1">
      <c r="A692" s="376"/>
    </row>
    <row r="693" spans="1:1" ht="20.100000000000001" customHeight="1">
      <c r="A693" s="376"/>
    </row>
    <row r="694" spans="1:1" ht="20.100000000000001" customHeight="1">
      <c r="A694" s="376"/>
    </row>
    <row r="695" spans="1:1" ht="20.100000000000001" customHeight="1">
      <c r="A695" s="376"/>
    </row>
    <row r="696" spans="1:1" ht="20.100000000000001" customHeight="1">
      <c r="A696" s="376"/>
    </row>
    <row r="697" spans="1:1" ht="20.100000000000001" customHeight="1">
      <c r="A697" s="376"/>
    </row>
    <row r="698" spans="1:1" ht="20.100000000000001" customHeight="1">
      <c r="A698" s="376"/>
    </row>
    <row r="699" spans="1:1" ht="20.100000000000001" customHeight="1">
      <c r="A699" s="376"/>
    </row>
    <row r="700" spans="1:1" ht="20.100000000000001" customHeight="1">
      <c r="A700" s="376"/>
    </row>
    <row r="701" spans="1:1" ht="20.100000000000001" customHeight="1">
      <c r="A701" s="376"/>
    </row>
    <row r="702" spans="1:1" ht="20.100000000000001" customHeight="1">
      <c r="A702" s="376"/>
    </row>
    <row r="703" spans="1:1" ht="20.100000000000001" customHeight="1">
      <c r="A703" s="376"/>
    </row>
    <row r="704" spans="1:1" ht="20.100000000000001" customHeight="1">
      <c r="A704" s="376"/>
    </row>
    <row r="705" spans="1:1" ht="20.100000000000001" customHeight="1">
      <c r="A705" s="376"/>
    </row>
    <row r="706" spans="1:1" ht="20.100000000000001" customHeight="1">
      <c r="A706" s="376"/>
    </row>
    <row r="707" spans="1:1" ht="20.100000000000001" customHeight="1">
      <c r="A707" s="376"/>
    </row>
    <row r="708" spans="1:1" ht="20.100000000000001" customHeight="1">
      <c r="A708" s="376"/>
    </row>
    <row r="709" spans="1:1" ht="20.100000000000001" customHeight="1">
      <c r="A709" s="376"/>
    </row>
    <row r="710" spans="1:1" ht="20.100000000000001" customHeight="1">
      <c r="A710" s="376"/>
    </row>
    <row r="711" spans="1:1" ht="20.100000000000001" customHeight="1">
      <c r="A711" s="376"/>
    </row>
    <row r="712" spans="1:1" ht="20.100000000000001" customHeight="1">
      <c r="A712" s="376"/>
    </row>
    <row r="713" spans="1:1" ht="20.100000000000001" customHeight="1">
      <c r="A713" s="376"/>
    </row>
    <row r="714" spans="1:1" ht="20.100000000000001" customHeight="1">
      <c r="A714" s="376"/>
    </row>
    <row r="715" spans="1:1" ht="20.100000000000001" customHeight="1">
      <c r="A715" s="376"/>
    </row>
    <row r="716" spans="1:1" ht="20.100000000000001" customHeight="1">
      <c r="A716" s="376"/>
    </row>
    <row r="717" spans="1:1" ht="20.100000000000001" customHeight="1">
      <c r="A717" s="376"/>
    </row>
    <row r="718" spans="1:1" ht="20.100000000000001" customHeight="1">
      <c r="A718" s="376"/>
    </row>
    <row r="719" spans="1:1" ht="20.100000000000001" customHeight="1">
      <c r="A719" s="376"/>
    </row>
    <row r="720" spans="1:1" ht="20.100000000000001" customHeight="1">
      <c r="A720" s="376"/>
    </row>
    <row r="721" spans="1:1" ht="20.100000000000001" customHeight="1">
      <c r="A721" s="376"/>
    </row>
    <row r="722" spans="1:1" ht="20.100000000000001" customHeight="1">
      <c r="A722" s="376"/>
    </row>
    <row r="723" spans="1:1" ht="20.100000000000001" customHeight="1">
      <c r="A723" s="376"/>
    </row>
    <row r="724" spans="1:1" ht="20.100000000000001" customHeight="1">
      <c r="A724" s="376"/>
    </row>
    <row r="725" spans="1:1" ht="20.100000000000001" customHeight="1">
      <c r="A725" s="376"/>
    </row>
    <row r="726" spans="1:1" ht="20.100000000000001" customHeight="1">
      <c r="A726" s="376"/>
    </row>
    <row r="727" spans="1:1" ht="20.100000000000001" customHeight="1">
      <c r="A727" s="376"/>
    </row>
    <row r="728" spans="1:1" ht="20.100000000000001" customHeight="1">
      <c r="A728" s="376"/>
    </row>
    <row r="729" spans="1:1" ht="20.100000000000001" customHeight="1">
      <c r="A729" s="376"/>
    </row>
    <row r="730" spans="1:1" ht="20.100000000000001" customHeight="1">
      <c r="A730" s="376"/>
    </row>
    <row r="731" spans="1:1" ht="20.100000000000001" customHeight="1">
      <c r="A731" s="376"/>
    </row>
    <row r="732" spans="1:1" ht="20.100000000000001" customHeight="1">
      <c r="A732" s="376"/>
    </row>
    <row r="733" spans="1:1" ht="20.100000000000001" customHeight="1">
      <c r="A733" s="376"/>
    </row>
    <row r="734" spans="1:1" ht="20.100000000000001" customHeight="1">
      <c r="A734" s="376"/>
    </row>
    <row r="735" spans="1:1" ht="20.100000000000001" customHeight="1">
      <c r="A735" s="376"/>
    </row>
    <row r="736" spans="1:1" ht="20.100000000000001" customHeight="1">
      <c r="A736" s="376"/>
    </row>
    <row r="737" spans="1:1" ht="20.100000000000001" customHeight="1">
      <c r="A737" s="376"/>
    </row>
    <row r="738" spans="1:1" ht="20.100000000000001" customHeight="1">
      <c r="A738" s="376"/>
    </row>
    <row r="739" spans="1:1" ht="20.100000000000001" customHeight="1">
      <c r="A739" s="376"/>
    </row>
    <row r="740" spans="1:1" ht="20.100000000000001" customHeight="1">
      <c r="A740" s="376"/>
    </row>
    <row r="741" spans="1:1" ht="20.100000000000001" customHeight="1">
      <c r="A741" s="376"/>
    </row>
    <row r="742" spans="1:1" ht="20.100000000000001" customHeight="1">
      <c r="A742" s="376"/>
    </row>
    <row r="743" spans="1:1" ht="20.100000000000001" customHeight="1">
      <c r="A743" s="376"/>
    </row>
    <row r="744" spans="1:1" ht="20.100000000000001" customHeight="1">
      <c r="A744" s="376"/>
    </row>
    <row r="745" spans="1:1" ht="20.100000000000001" customHeight="1">
      <c r="A745" s="376"/>
    </row>
    <row r="746" spans="1:1" ht="20.100000000000001" customHeight="1">
      <c r="A746" s="376"/>
    </row>
    <row r="747" spans="1:1" ht="20.100000000000001" customHeight="1">
      <c r="A747" s="376"/>
    </row>
    <row r="748" spans="1:1" ht="20.100000000000001" customHeight="1">
      <c r="A748" s="376"/>
    </row>
    <row r="749" spans="1:1" ht="20.100000000000001" customHeight="1">
      <c r="A749" s="376"/>
    </row>
    <row r="750" spans="1:1" ht="20.100000000000001" customHeight="1">
      <c r="A750" s="376"/>
    </row>
    <row r="751" spans="1:1" ht="20.100000000000001" customHeight="1">
      <c r="A751" s="376"/>
    </row>
    <row r="752" spans="1:1" ht="20.100000000000001" customHeight="1">
      <c r="A752" s="376"/>
    </row>
    <row r="753" spans="1:1" ht="20.100000000000001" customHeight="1">
      <c r="A753" s="376"/>
    </row>
    <row r="754" spans="1:1" ht="20.100000000000001" customHeight="1">
      <c r="A754" s="376"/>
    </row>
    <row r="755" spans="1:1" ht="20.100000000000001" customHeight="1">
      <c r="A755" s="376"/>
    </row>
    <row r="756" spans="1:1" ht="20.100000000000001" customHeight="1">
      <c r="A756" s="376"/>
    </row>
    <row r="757" spans="1:1" ht="20.100000000000001" customHeight="1">
      <c r="A757" s="376"/>
    </row>
    <row r="758" spans="1:1" ht="20.100000000000001" customHeight="1">
      <c r="A758" s="376"/>
    </row>
    <row r="759" spans="1:1" ht="20.100000000000001" customHeight="1">
      <c r="A759" s="376"/>
    </row>
    <row r="760" spans="1:1" ht="20.100000000000001" customHeight="1">
      <c r="A760" s="376"/>
    </row>
    <row r="761" spans="1:1" ht="20.100000000000001" customHeight="1">
      <c r="A761" s="376"/>
    </row>
    <row r="762" spans="1:1" ht="20.100000000000001" customHeight="1">
      <c r="A762" s="376"/>
    </row>
    <row r="763" spans="1:1" ht="20.100000000000001" customHeight="1">
      <c r="A763" s="376"/>
    </row>
    <row r="764" spans="1:1" ht="20.100000000000001" customHeight="1">
      <c r="A764" s="376"/>
    </row>
    <row r="765" spans="1:1" ht="20.100000000000001" customHeight="1">
      <c r="A765" s="376"/>
    </row>
    <row r="766" spans="1:1" ht="20.100000000000001" customHeight="1">
      <c r="A766" s="376"/>
    </row>
    <row r="767" spans="1:1" ht="20.100000000000001" customHeight="1">
      <c r="A767" s="376"/>
    </row>
    <row r="768" spans="1:1" ht="20.100000000000001" customHeight="1">
      <c r="A768" s="376"/>
    </row>
    <row r="769" spans="1:1" ht="20.100000000000001" customHeight="1">
      <c r="A769" s="376"/>
    </row>
    <row r="770" spans="1:1" ht="20.100000000000001" customHeight="1">
      <c r="A770" s="376"/>
    </row>
    <row r="771" spans="1:1" ht="20.100000000000001" customHeight="1">
      <c r="A771" s="376"/>
    </row>
    <row r="772" spans="1:1" ht="20.100000000000001" customHeight="1">
      <c r="A772" s="376"/>
    </row>
    <row r="773" spans="1:1" ht="20.100000000000001" customHeight="1">
      <c r="A773" s="376"/>
    </row>
    <row r="774" spans="1:1" ht="20.100000000000001" customHeight="1">
      <c r="A774" s="376"/>
    </row>
    <row r="775" spans="1:1" ht="20.100000000000001" customHeight="1">
      <c r="A775" s="376"/>
    </row>
    <row r="776" spans="1:1" ht="20.100000000000001" customHeight="1">
      <c r="A776" s="376"/>
    </row>
    <row r="777" spans="1:1" ht="20.100000000000001" customHeight="1">
      <c r="A777" s="376"/>
    </row>
    <row r="778" spans="1:1" ht="20.100000000000001" customHeight="1">
      <c r="A778" s="376"/>
    </row>
    <row r="779" spans="1:1" ht="20.100000000000001" customHeight="1">
      <c r="A779" s="376"/>
    </row>
    <row r="780" spans="1:1" ht="20.100000000000001" customHeight="1">
      <c r="A780" s="376"/>
    </row>
    <row r="781" spans="1:1" ht="20.100000000000001" customHeight="1">
      <c r="A781" s="376"/>
    </row>
    <row r="782" spans="1:1" ht="20.100000000000001" customHeight="1">
      <c r="A782" s="376"/>
    </row>
    <row r="783" spans="1:1" ht="20.100000000000001" customHeight="1">
      <c r="A783" s="376"/>
    </row>
    <row r="784" spans="1:1" ht="20.100000000000001" customHeight="1">
      <c r="A784" s="376"/>
    </row>
    <row r="785" spans="1:1" ht="20.100000000000001" customHeight="1">
      <c r="A785" s="376"/>
    </row>
    <row r="786" spans="1:1" ht="20.100000000000001" customHeight="1">
      <c r="A786" s="376"/>
    </row>
    <row r="787" spans="1:1" ht="20.100000000000001" customHeight="1">
      <c r="A787" s="376"/>
    </row>
    <row r="788" spans="1:1" ht="20.100000000000001" customHeight="1">
      <c r="A788" s="376"/>
    </row>
    <row r="789" spans="1:1" ht="20.100000000000001" customHeight="1">
      <c r="A789" s="376"/>
    </row>
    <row r="790" spans="1:1" ht="20.100000000000001" customHeight="1">
      <c r="A790" s="376"/>
    </row>
    <row r="791" spans="1:1" ht="20.100000000000001" customHeight="1">
      <c r="A791" s="376"/>
    </row>
    <row r="792" spans="1:1" ht="20.100000000000001" customHeight="1">
      <c r="A792" s="376"/>
    </row>
    <row r="793" spans="1:1" ht="20.100000000000001" customHeight="1">
      <c r="A793" s="376"/>
    </row>
    <row r="794" spans="1:1" ht="20.100000000000001" customHeight="1">
      <c r="A794" s="376"/>
    </row>
    <row r="795" spans="1:1" ht="20.100000000000001" customHeight="1">
      <c r="A795" s="376"/>
    </row>
    <row r="796" spans="1:1" ht="20.100000000000001" customHeight="1">
      <c r="A796" s="376"/>
    </row>
    <row r="797" spans="1:1" ht="20.100000000000001" customHeight="1">
      <c r="A797" s="376"/>
    </row>
    <row r="798" spans="1:1" ht="20.100000000000001" customHeight="1">
      <c r="A798" s="376"/>
    </row>
    <row r="799" spans="1:1" ht="20.100000000000001" customHeight="1">
      <c r="A799" s="376"/>
    </row>
    <row r="800" spans="1:1" ht="20.100000000000001" customHeight="1">
      <c r="A800" s="376"/>
    </row>
    <row r="801" spans="1:1" ht="20.100000000000001" customHeight="1">
      <c r="A801" s="376"/>
    </row>
    <row r="802" spans="1:1" ht="20.100000000000001" customHeight="1">
      <c r="A802" s="376"/>
    </row>
    <row r="803" spans="1:1" ht="20.100000000000001" customHeight="1">
      <c r="A803" s="376"/>
    </row>
    <row r="804" spans="1:1" ht="20.100000000000001" customHeight="1">
      <c r="A804" s="376"/>
    </row>
    <row r="805" spans="1:1" ht="20.100000000000001" customHeight="1">
      <c r="A805" s="376"/>
    </row>
    <row r="806" spans="1:1" ht="20.100000000000001" customHeight="1">
      <c r="A806" s="376"/>
    </row>
    <row r="807" spans="1:1" ht="20.100000000000001" customHeight="1">
      <c r="A807" s="376"/>
    </row>
    <row r="808" spans="1:1" ht="20.100000000000001" customHeight="1">
      <c r="A808" s="376"/>
    </row>
    <row r="809" spans="1:1" ht="20.100000000000001" customHeight="1">
      <c r="A809" s="376"/>
    </row>
    <row r="810" spans="1:1" ht="20.100000000000001" customHeight="1">
      <c r="A810" s="376"/>
    </row>
    <row r="811" spans="1:1" ht="20.100000000000001" customHeight="1">
      <c r="A811" s="376"/>
    </row>
    <row r="812" spans="1:1" ht="20.100000000000001" customHeight="1">
      <c r="A812" s="376"/>
    </row>
    <row r="813" spans="1:1" ht="20.100000000000001" customHeight="1">
      <c r="A813" s="376"/>
    </row>
    <row r="814" spans="1:1" ht="20.100000000000001" customHeight="1">
      <c r="A814" s="376"/>
    </row>
    <row r="815" spans="1:1" ht="20.100000000000001" customHeight="1">
      <c r="A815" s="376"/>
    </row>
    <row r="816" spans="1:1" ht="20.100000000000001" customHeight="1">
      <c r="A816" s="376"/>
    </row>
    <row r="817" spans="1:1" ht="20.100000000000001" customHeight="1">
      <c r="A817" s="376"/>
    </row>
    <row r="818" spans="1:1" ht="20.100000000000001" customHeight="1">
      <c r="A818" s="376"/>
    </row>
    <row r="819" spans="1:1" ht="20.100000000000001" customHeight="1">
      <c r="A819" s="376"/>
    </row>
    <row r="820" spans="1:1" ht="20.100000000000001" customHeight="1">
      <c r="A820" s="376"/>
    </row>
    <row r="821" spans="1:1" ht="20.100000000000001" customHeight="1">
      <c r="A821" s="376"/>
    </row>
    <row r="822" spans="1:1" ht="20.100000000000001" customHeight="1">
      <c r="A822" s="376"/>
    </row>
    <row r="823" spans="1:1" ht="20.100000000000001" customHeight="1">
      <c r="A823" s="376"/>
    </row>
    <row r="824" spans="1:1" ht="20.100000000000001" customHeight="1">
      <c r="A824" s="376"/>
    </row>
    <row r="825" spans="1:1" ht="20.100000000000001" customHeight="1">
      <c r="A825" s="376"/>
    </row>
    <row r="826" spans="1:1" ht="20.100000000000001" customHeight="1">
      <c r="A826" s="376"/>
    </row>
    <row r="827" spans="1:1" ht="20.100000000000001" customHeight="1">
      <c r="A827" s="376"/>
    </row>
    <row r="828" spans="1:1" ht="20.100000000000001" customHeight="1">
      <c r="A828" s="376"/>
    </row>
    <row r="829" spans="1:1" ht="20.100000000000001" customHeight="1">
      <c r="A829" s="376"/>
    </row>
    <row r="830" spans="1:1" ht="20.100000000000001" customHeight="1">
      <c r="A830" s="376"/>
    </row>
    <row r="831" spans="1:1" ht="20.100000000000001" customHeight="1">
      <c r="A831" s="376"/>
    </row>
    <row r="832" spans="1:1" ht="20.100000000000001" customHeight="1">
      <c r="A832" s="376"/>
    </row>
    <row r="833" spans="1:1" ht="20.100000000000001" customHeight="1">
      <c r="A833" s="376"/>
    </row>
    <row r="834" spans="1:1" ht="20.100000000000001" customHeight="1">
      <c r="A834" s="376"/>
    </row>
    <row r="835" spans="1:1" ht="20.100000000000001" customHeight="1">
      <c r="A835" s="376"/>
    </row>
    <row r="836" spans="1:1" ht="20.100000000000001" customHeight="1">
      <c r="A836" s="376"/>
    </row>
    <row r="837" spans="1:1" ht="20.100000000000001" customHeight="1">
      <c r="A837" s="376"/>
    </row>
    <row r="838" spans="1:1" ht="20.100000000000001" customHeight="1">
      <c r="A838" s="376"/>
    </row>
    <row r="839" spans="1:1" ht="20.100000000000001" customHeight="1">
      <c r="A839" s="376"/>
    </row>
    <row r="840" spans="1:1" ht="20.100000000000001" customHeight="1">
      <c r="A840" s="376"/>
    </row>
    <row r="841" spans="1:1" ht="20.100000000000001" customHeight="1">
      <c r="A841" s="376"/>
    </row>
    <row r="842" spans="1:1" ht="20.100000000000001" customHeight="1">
      <c r="A842" s="376"/>
    </row>
    <row r="843" spans="1:1" ht="20.100000000000001" customHeight="1">
      <c r="A843" s="376"/>
    </row>
    <row r="844" spans="1:1" ht="20.100000000000001" customHeight="1">
      <c r="A844" s="376"/>
    </row>
    <row r="845" spans="1:1" ht="20.100000000000001" customHeight="1">
      <c r="A845" s="376"/>
    </row>
    <row r="846" spans="1:1" ht="20.100000000000001" customHeight="1">
      <c r="A846" s="376"/>
    </row>
    <row r="847" spans="1:1" ht="20.100000000000001" customHeight="1">
      <c r="A847" s="376"/>
    </row>
    <row r="848" spans="1:1" ht="20.100000000000001" customHeight="1">
      <c r="A848" s="376"/>
    </row>
    <row r="849" spans="1:1" ht="20.100000000000001" customHeight="1">
      <c r="A849" s="376"/>
    </row>
    <row r="850" spans="1:1" ht="20.100000000000001" customHeight="1">
      <c r="A850" s="376"/>
    </row>
    <row r="851" spans="1:1" ht="20.100000000000001" customHeight="1">
      <c r="A851" s="376"/>
    </row>
    <row r="852" spans="1:1" ht="20.100000000000001" customHeight="1">
      <c r="A852" s="376"/>
    </row>
    <row r="853" spans="1:1" ht="20.100000000000001" customHeight="1">
      <c r="A853" s="376"/>
    </row>
    <row r="854" spans="1:1" ht="20.100000000000001" customHeight="1">
      <c r="A854" s="376"/>
    </row>
    <row r="855" spans="1:1" ht="20.100000000000001" customHeight="1">
      <c r="A855" s="376"/>
    </row>
    <row r="856" spans="1:1" ht="20.100000000000001" customHeight="1">
      <c r="A856" s="376"/>
    </row>
    <row r="857" spans="1:1" ht="20.100000000000001" customHeight="1">
      <c r="A857" s="376"/>
    </row>
    <row r="858" spans="1:1" ht="20.100000000000001" customHeight="1">
      <c r="A858" s="376"/>
    </row>
    <row r="859" spans="1:1" ht="20.100000000000001" customHeight="1">
      <c r="A859" s="376"/>
    </row>
    <row r="860" spans="1:1" ht="20.100000000000001" customHeight="1">
      <c r="A860" s="376"/>
    </row>
    <row r="861" spans="1:1" ht="20.100000000000001" customHeight="1">
      <c r="A861" s="376"/>
    </row>
    <row r="862" spans="1:1" ht="20.100000000000001" customHeight="1">
      <c r="A862" s="376"/>
    </row>
    <row r="863" spans="1:1" ht="20.100000000000001" customHeight="1">
      <c r="A863" s="376"/>
    </row>
    <row r="864" spans="1:1" ht="20.100000000000001" customHeight="1">
      <c r="A864" s="376"/>
    </row>
    <row r="865" spans="1:1" ht="20.100000000000001" customHeight="1">
      <c r="A865" s="376"/>
    </row>
    <row r="866" spans="1:1" ht="20.100000000000001" customHeight="1">
      <c r="A866" s="376"/>
    </row>
    <row r="867" spans="1:1" ht="20.100000000000001" customHeight="1">
      <c r="A867" s="376"/>
    </row>
    <row r="868" spans="1:1" ht="20.100000000000001" customHeight="1">
      <c r="A868" s="376"/>
    </row>
    <row r="869" spans="1:1" ht="20.100000000000001" customHeight="1">
      <c r="A869" s="376"/>
    </row>
    <row r="870" spans="1:1" ht="20.100000000000001" customHeight="1">
      <c r="A870" s="376"/>
    </row>
    <row r="871" spans="1:1" ht="20.100000000000001" customHeight="1">
      <c r="A871" s="376"/>
    </row>
    <row r="872" spans="1:1" ht="20.100000000000001" customHeight="1">
      <c r="A872" s="376"/>
    </row>
    <row r="873" spans="1:1" ht="20.100000000000001" customHeight="1">
      <c r="A873" s="376"/>
    </row>
    <row r="874" spans="1:1" ht="20.100000000000001" customHeight="1">
      <c r="A874" s="376"/>
    </row>
    <row r="875" spans="1:1" ht="20.100000000000001" customHeight="1">
      <c r="A875" s="376"/>
    </row>
    <row r="876" spans="1:1" ht="20.100000000000001" customHeight="1">
      <c r="A876" s="376"/>
    </row>
    <row r="877" spans="1:1" ht="20.100000000000001" customHeight="1">
      <c r="A877" s="376"/>
    </row>
    <row r="878" spans="1:1" ht="20.100000000000001" customHeight="1">
      <c r="A878" s="376"/>
    </row>
    <row r="879" spans="1:1" ht="20.100000000000001" customHeight="1">
      <c r="A879" s="376"/>
    </row>
  </sheetData>
  <mergeCells count="24">
    <mergeCell ref="B8:D10"/>
    <mergeCell ref="E8:G8"/>
    <mergeCell ref="H8:H10"/>
    <mergeCell ref="I8:K8"/>
    <mergeCell ref="F9:F10"/>
    <mergeCell ref="G9:G10"/>
    <mergeCell ref="I9:I10"/>
    <mergeCell ref="E3:K3"/>
    <mergeCell ref="E4:K4"/>
    <mergeCell ref="E5:K5"/>
    <mergeCell ref="E63:F63"/>
    <mergeCell ref="G63:H63"/>
    <mergeCell ref="E62:F62"/>
    <mergeCell ref="G62:H62"/>
    <mergeCell ref="J9:J10"/>
    <mergeCell ref="K9:K10"/>
    <mergeCell ref="B22:D22"/>
    <mergeCell ref="B23:D23"/>
    <mergeCell ref="B11:D11"/>
    <mergeCell ref="B12:B21"/>
    <mergeCell ref="C12:D12"/>
    <mergeCell ref="C14:D14"/>
    <mergeCell ref="C15:D15"/>
    <mergeCell ref="C16:D16"/>
  </mergeCells>
  <phoneticPr fontId="0" type="noConversion"/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8">
    <tabColor rgb="FF92D050"/>
    <pageSetUpPr fitToPage="1"/>
  </sheetPr>
  <dimension ref="A1:M879"/>
  <sheetViews>
    <sheetView showZeros="0" tabSelected="1" workbookViewId="0">
      <selection activeCell="E12" sqref="E12"/>
    </sheetView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362" t="s">
        <v>41</v>
      </c>
      <c r="B2" s="378" t="s">
        <v>2</v>
      </c>
      <c r="C2" s="416"/>
      <c r="D2" s="364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363" t="s">
        <v>189</v>
      </c>
      <c r="B3" s="377" t="s">
        <v>3</v>
      </c>
      <c r="C3" s="375"/>
      <c r="D3" s="313" t="s">
        <v>97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314"/>
      <c r="B4" s="406"/>
      <c r="C4" s="406"/>
      <c r="D4" s="315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316"/>
      <c r="B5" s="375"/>
      <c r="C5" s="375"/>
      <c r="D5" s="317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318"/>
      <c r="B6" s="375"/>
      <c r="C6" s="379"/>
      <c r="D6" s="319"/>
      <c r="F6" s="320"/>
      <c r="G6" s="415" t="s">
        <v>4</v>
      </c>
      <c r="H6" s="369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321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322">
        <v>0</v>
      </c>
      <c r="F12" s="323">
        <v>2.99</v>
      </c>
      <c r="G12" s="324">
        <v>0</v>
      </c>
      <c r="H12" s="322">
        <v>2.99</v>
      </c>
      <c r="I12" s="325">
        <v>0</v>
      </c>
      <c r="J12" s="325">
        <v>0</v>
      </c>
      <c r="K12" s="325">
        <v>0</v>
      </c>
    </row>
    <row r="13" spans="1:13" ht="16.5" customHeight="1">
      <c r="A13" s="398">
        <v>2</v>
      </c>
      <c r="B13" s="635"/>
      <c r="C13" s="433" t="s">
        <v>167</v>
      </c>
      <c r="D13" s="381"/>
      <c r="E13" s="326"/>
      <c r="F13" s="327">
        <v>2.99</v>
      </c>
      <c r="G13" s="328">
        <v>0</v>
      </c>
      <c r="H13" s="326">
        <v>2.99</v>
      </c>
      <c r="I13" s="329">
        <v>0</v>
      </c>
      <c r="J13" s="329">
        <v>0</v>
      </c>
      <c r="K13" s="329">
        <v>0</v>
      </c>
    </row>
    <row r="14" spans="1:13" ht="16.5" customHeight="1">
      <c r="A14" s="398">
        <v>3</v>
      </c>
      <c r="B14" s="635"/>
      <c r="C14" s="639" t="s">
        <v>168</v>
      </c>
      <c r="D14" s="640"/>
      <c r="E14" s="330">
        <v>0</v>
      </c>
      <c r="F14" s="331">
        <v>0</v>
      </c>
      <c r="G14" s="332">
        <v>0</v>
      </c>
      <c r="H14" s="333">
        <v>0</v>
      </c>
      <c r="I14" s="334">
        <v>0</v>
      </c>
      <c r="J14" s="334">
        <v>0</v>
      </c>
      <c r="K14" s="334">
        <v>0</v>
      </c>
    </row>
    <row r="15" spans="1:13" ht="16.5" customHeight="1">
      <c r="A15" s="398">
        <v>4</v>
      </c>
      <c r="B15" s="635"/>
      <c r="C15" s="641" t="s">
        <v>13</v>
      </c>
      <c r="D15" s="642"/>
      <c r="E15" s="335">
        <v>0</v>
      </c>
      <c r="F15" s="336">
        <v>0</v>
      </c>
      <c r="G15" s="337">
        <v>0</v>
      </c>
      <c r="H15" s="335">
        <v>0</v>
      </c>
      <c r="I15" s="338">
        <v>0</v>
      </c>
      <c r="J15" s="338">
        <v>0</v>
      </c>
      <c r="K15" s="338">
        <v>0</v>
      </c>
    </row>
    <row r="16" spans="1:13" ht="30.6" customHeight="1">
      <c r="A16" s="398">
        <v>5</v>
      </c>
      <c r="B16" s="635"/>
      <c r="C16" s="643" t="s">
        <v>169</v>
      </c>
      <c r="D16" s="644"/>
      <c r="E16" s="326">
        <v>0</v>
      </c>
      <c r="F16" s="327">
        <v>0</v>
      </c>
      <c r="G16" s="328">
        <v>0</v>
      </c>
      <c r="H16" s="326">
        <v>0</v>
      </c>
      <c r="I16" s="329">
        <v>0</v>
      </c>
      <c r="J16" s="329">
        <v>0</v>
      </c>
      <c r="K16" s="329">
        <v>0</v>
      </c>
    </row>
    <row r="17" spans="1:11" ht="16.5" customHeight="1">
      <c r="A17" s="398">
        <v>6</v>
      </c>
      <c r="B17" s="635"/>
      <c r="C17" s="433" t="s">
        <v>170</v>
      </c>
      <c r="D17" s="382"/>
      <c r="E17" s="339">
        <v>0</v>
      </c>
      <c r="F17" s="340">
        <v>0</v>
      </c>
      <c r="G17" s="341">
        <v>0</v>
      </c>
      <c r="H17" s="339">
        <v>0</v>
      </c>
      <c r="I17" s="342">
        <v>0</v>
      </c>
      <c r="J17" s="342">
        <v>0</v>
      </c>
      <c r="K17" s="342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335">
        <v>0</v>
      </c>
      <c r="F18" s="336">
        <v>0</v>
      </c>
      <c r="G18" s="337">
        <v>0</v>
      </c>
      <c r="H18" s="343">
        <v>0</v>
      </c>
      <c r="I18" s="338">
        <v>0</v>
      </c>
      <c r="J18" s="338">
        <v>0</v>
      </c>
      <c r="K18" s="338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335">
        <v>0</v>
      </c>
      <c r="F19" s="336">
        <v>0</v>
      </c>
      <c r="G19" s="337"/>
      <c r="H19" s="335"/>
      <c r="I19" s="338">
        <v>0</v>
      </c>
      <c r="J19" s="338">
        <v>0</v>
      </c>
      <c r="K19" s="338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335">
        <v>0</v>
      </c>
      <c r="F20" s="336"/>
      <c r="G20" s="337"/>
      <c r="H20" s="335"/>
      <c r="I20" s="338">
        <v>0</v>
      </c>
      <c r="J20" s="338">
        <v>0</v>
      </c>
      <c r="K20" s="338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335">
        <v>0</v>
      </c>
      <c r="F21" s="336">
        <v>0</v>
      </c>
      <c r="G21" s="337">
        <v>0</v>
      </c>
      <c r="H21" s="335">
        <v>0</v>
      </c>
      <c r="I21" s="338">
        <v>0</v>
      </c>
      <c r="J21" s="338">
        <v>0</v>
      </c>
      <c r="K21" s="338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344">
        <v>0</v>
      </c>
      <c r="F22" s="345">
        <v>0</v>
      </c>
      <c r="G22" s="346">
        <v>0</v>
      </c>
      <c r="H22" s="344">
        <v>0</v>
      </c>
      <c r="I22" s="347">
        <v>0</v>
      </c>
      <c r="J22" s="347">
        <v>0</v>
      </c>
      <c r="K22" s="347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335">
        <v>1.32</v>
      </c>
      <c r="F23" s="336">
        <v>0</v>
      </c>
      <c r="G23" s="337">
        <v>0</v>
      </c>
      <c r="H23" s="335">
        <v>1.32</v>
      </c>
      <c r="I23" s="348">
        <v>0</v>
      </c>
      <c r="J23" s="348">
        <v>0</v>
      </c>
      <c r="K23" s="348">
        <v>1.32</v>
      </c>
    </row>
    <row r="24" spans="1:11" ht="16.5" customHeight="1">
      <c r="A24" s="398">
        <v>13</v>
      </c>
      <c r="B24" s="383"/>
      <c r="C24" s="384"/>
      <c r="D24" s="408" t="s">
        <v>172</v>
      </c>
      <c r="E24" s="326">
        <v>1.02</v>
      </c>
      <c r="F24" s="327">
        <v>0</v>
      </c>
      <c r="G24" s="328">
        <v>0</v>
      </c>
      <c r="H24" s="326">
        <v>1.02</v>
      </c>
      <c r="I24" s="349">
        <v>0</v>
      </c>
      <c r="J24" s="349">
        <v>0</v>
      </c>
      <c r="K24" s="374">
        <v>1.02</v>
      </c>
    </row>
    <row r="25" spans="1:11" ht="16.5" customHeight="1">
      <c r="A25" s="398">
        <v>14</v>
      </c>
      <c r="B25" s="385"/>
      <c r="D25" s="389" t="s">
        <v>173</v>
      </c>
      <c r="E25" s="339">
        <v>0.3</v>
      </c>
      <c r="F25" s="340">
        <v>0</v>
      </c>
      <c r="G25" s="341">
        <v>0</v>
      </c>
      <c r="H25" s="339">
        <v>0.3</v>
      </c>
      <c r="I25" s="350">
        <v>0</v>
      </c>
      <c r="J25" s="350">
        <v>0</v>
      </c>
      <c r="K25" s="303">
        <v>0.3</v>
      </c>
    </row>
    <row r="26" spans="1:11" ht="16.5" customHeight="1">
      <c r="A26" s="398">
        <v>15</v>
      </c>
      <c r="B26" s="386" t="s">
        <v>174</v>
      </c>
      <c r="C26" s="387"/>
      <c r="D26" s="387"/>
      <c r="E26" s="335">
        <v>0</v>
      </c>
      <c r="F26" s="336">
        <v>0</v>
      </c>
      <c r="G26" s="337">
        <v>0</v>
      </c>
      <c r="H26" s="335">
        <v>0</v>
      </c>
      <c r="I26" s="348">
        <v>0</v>
      </c>
      <c r="J26" s="348">
        <v>0</v>
      </c>
      <c r="K26" s="348">
        <v>0</v>
      </c>
    </row>
    <row r="27" spans="1:11" ht="16.5" customHeight="1">
      <c r="A27" s="398">
        <v>16</v>
      </c>
      <c r="B27" s="386" t="s">
        <v>19</v>
      </c>
      <c r="C27" s="387"/>
      <c r="D27" s="387"/>
      <c r="E27" s="335">
        <v>1.66</v>
      </c>
      <c r="F27" s="336">
        <v>0</v>
      </c>
      <c r="G27" s="337">
        <v>0</v>
      </c>
      <c r="H27" s="335">
        <v>1.66</v>
      </c>
      <c r="I27" s="348">
        <v>0</v>
      </c>
      <c r="J27" s="348">
        <v>0</v>
      </c>
      <c r="K27" s="348" t="s">
        <v>253</v>
      </c>
    </row>
    <row r="28" spans="1:11" ht="16.5" customHeight="1">
      <c r="A28" s="398">
        <v>17</v>
      </c>
      <c r="B28" s="403" t="s">
        <v>20</v>
      </c>
      <c r="C28" s="488"/>
      <c r="D28" s="488"/>
      <c r="E28" s="335">
        <v>0</v>
      </c>
      <c r="F28" s="336">
        <v>0</v>
      </c>
      <c r="G28" s="337">
        <v>0</v>
      </c>
      <c r="H28" s="335">
        <v>0</v>
      </c>
      <c r="I28" s="348">
        <v>0</v>
      </c>
      <c r="J28" s="348">
        <v>0</v>
      </c>
      <c r="K28" s="348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335">
        <v>0</v>
      </c>
      <c r="F29" s="336">
        <v>0</v>
      </c>
      <c r="G29" s="337">
        <v>0</v>
      </c>
      <c r="H29" s="335">
        <v>0</v>
      </c>
      <c r="I29" s="348">
        <v>0</v>
      </c>
      <c r="J29" s="348">
        <v>0</v>
      </c>
      <c r="K29" s="348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335">
        <v>0</v>
      </c>
      <c r="F30" s="336">
        <v>0</v>
      </c>
      <c r="G30" s="337">
        <v>0</v>
      </c>
      <c r="H30" s="335">
        <v>0</v>
      </c>
      <c r="I30" s="348">
        <v>0</v>
      </c>
      <c r="J30" s="348">
        <v>0</v>
      </c>
      <c r="K30" s="348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335">
        <v>1.75</v>
      </c>
      <c r="F31" s="336">
        <v>0</v>
      </c>
      <c r="G31" s="337">
        <v>0</v>
      </c>
      <c r="H31" s="335">
        <v>1.75</v>
      </c>
      <c r="I31" s="348">
        <v>0</v>
      </c>
      <c r="J31" s="348">
        <v>0</v>
      </c>
      <c r="K31" s="348" t="s">
        <v>254</v>
      </c>
    </row>
    <row r="32" spans="1:11" ht="16.5" customHeight="1">
      <c r="A32" s="398">
        <v>21</v>
      </c>
      <c r="B32" s="403" t="s">
        <v>22</v>
      </c>
      <c r="C32" s="488"/>
      <c r="D32" s="488"/>
      <c r="E32" s="335">
        <v>0</v>
      </c>
      <c r="F32" s="336">
        <v>2.77</v>
      </c>
      <c r="G32" s="337">
        <v>5.3</v>
      </c>
      <c r="H32" s="335">
        <v>8.07</v>
      </c>
      <c r="I32" s="348">
        <v>0</v>
      </c>
      <c r="J32" s="348">
        <v>0</v>
      </c>
      <c r="K32" s="348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335">
        <v>0</v>
      </c>
      <c r="F33" s="336">
        <v>0</v>
      </c>
      <c r="G33" s="337">
        <v>0</v>
      </c>
      <c r="H33" s="335">
        <v>0</v>
      </c>
      <c r="I33" s="348">
        <v>0</v>
      </c>
      <c r="J33" s="348">
        <v>0</v>
      </c>
      <c r="K33" s="348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335">
        <v>0.72</v>
      </c>
      <c r="F34" s="336">
        <v>0</v>
      </c>
      <c r="G34" s="337">
        <v>0</v>
      </c>
      <c r="H34" s="335">
        <v>0.72</v>
      </c>
      <c r="I34" s="348">
        <v>0</v>
      </c>
      <c r="J34" s="348">
        <v>0</v>
      </c>
      <c r="K34" s="348" t="s">
        <v>255</v>
      </c>
    </row>
    <row r="35" spans="1:11" ht="16.5" customHeight="1">
      <c r="A35" s="398">
        <v>24</v>
      </c>
      <c r="B35" s="403" t="s">
        <v>24</v>
      </c>
      <c r="C35" s="488"/>
      <c r="D35" s="488"/>
      <c r="E35" s="335">
        <v>0</v>
      </c>
      <c r="F35" s="336">
        <v>0</v>
      </c>
      <c r="G35" s="337">
        <v>0</v>
      </c>
      <c r="H35" s="335">
        <v>0</v>
      </c>
      <c r="I35" s="348">
        <v>0</v>
      </c>
      <c r="J35" s="348">
        <v>0</v>
      </c>
      <c r="K35" s="348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335">
        <v>0</v>
      </c>
      <c r="F36" s="336">
        <v>0</v>
      </c>
      <c r="G36" s="337">
        <v>0</v>
      </c>
      <c r="H36" s="335">
        <v>0</v>
      </c>
      <c r="I36" s="348">
        <v>0</v>
      </c>
      <c r="J36" s="348">
        <v>0</v>
      </c>
      <c r="K36" s="348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335">
        <v>0</v>
      </c>
      <c r="F37" s="336">
        <v>0</v>
      </c>
      <c r="G37" s="337">
        <v>0</v>
      </c>
      <c r="H37" s="335">
        <v>0</v>
      </c>
      <c r="I37" s="348">
        <v>0</v>
      </c>
      <c r="J37" s="348">
        <v>0</v>
      </c>
      <c r="K37" s="348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335">
        <v>0</v>
      </c>
      <c r="F38" s="336">
        <v>0</v>
      </c>
      <c r="G38" s="337">
        <v>0</v>
      </c>
      <c r="H38" s="335">
        <v>0</v>
      </c>
      <c r="I38" s="348">
        <v>0</v>
      </c>
      <c r="J38" s="348">
        <v>0</v>
      </c>
      <c r="K38" s="348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335">
        <v>0</v>
      </c>
      <c r="F39" s="336">
        <v>0</v>
      </c>
      <c r="G39" s="337">
        <v>0</v>
      </c>
      <c r="H39" s="335">
        <v>0</v>
      </c>
      <c r="I39" s="348">
        <v>0</v>
      </c>
      <c r="J39" s="348">
        <v>0</v>
      </c>
      <c r="K39" s="348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335">
        <v>0</v>
      </c>
      <c r="F40" s="336">
        <v>0</v>
      </c>
      <c r="G40" s="337">
        <v>0</v>
      </c>
      <c r="H40" s="335">
        <v>0</v>
      </c>
      <c r="I40" s="348">
        <v>0</v>
      </c>
      <c r="J40" s="348">
        <v>0</v>
      </c>
      <c r="K40" s="348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335">
        <v>0</v>
      </c>
      <c r="F41" s="336">
        <v>0</v>
      </c>
      <c r="G41" s="337">
        <v>0</v>
      </c>
      <c r="H41" s="335">
        <v>0</v>
      </c>
      <c r="I41" s="348">
        <v>0</v>
      </c>
      <c r="J41" s="348">
        <v>0</v>
      </c>
      <c r="K41" s="348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335">
        <v>0</v>
      </c>
      <c r="F42" s="336">
        <v>0</v>
      </c>
      <c r="G42" s="337">
        <v>0</v>
      </c>
      <c r="H42" s="335">
        <v>0</v>
      </c>
      <c r="I42" s="348">
        <v>0</v>
      </c>
      <c r="J42" s="348">
        <v>0</v>
      </c>
      <c r="K42" s="348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335">
        <v>0</v>
      </c>
      <c r="F43" s="336">
        <v>0</v>
      </c>
      <c r="G43" s="337">
        <v>0</v>
      </c>
      <c r="H43" s="335">
        <v>0</v>
      </c>
      <c r="I43" s="348">
        <v>0</v>
      </c>
      <c r="J43" s="348">
        <v>0</v>
      </c>
      <c r="K43" s="348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335">
        <v>0</v>
      </c>
      <c r="F44" s="336">
        <v>0</v>
      </c>
      <c r="G44" s="337">
        <v>0</v>
      </c>
      <c r="H44" s="335">
        <v>0</v>
      </c>
      <c r="I44" s="348">
        <v>0</v>
      </c>
      <c r="J44" s="348">
        <v>0</v>
      </c>
      <c r="K44" s="348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335">
        <v>0</v>
      </c>
      <c r="F45" s="336">
        <v>0</v>
      </c>
      <c r="G45" s="337">
        <v>0</v>
      </c>
      <c r="H45" s="335">
        <v>0</v>
      </c>
      <c r="I45" s="348">
        <v>0</v>
      </c>
      <c r="J45" s="348">
        <v>0</v>
      </c>
      <c r="K45" s="348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335">
        <v>0</v>
      </c>
      <c r="F46" s="336">
        <v>0</v>
      </c>
      <c r="G46" s="337">
        <v>0</v>
      </c>
      <c r="H46" s="335">
        <v>0</v>
      </c>
      <c r="I46" s="348">
        <v>0</v>
      </c>
      <c r="J46" s="348">
        <v>0</v>
      </c>
      <c r="K46" s="348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335">
        <v>0</v>
      </c>
      <c r="F47" s="336">
        <v>0</v>
      </c>
      <c r="G47" s="337">
        <v>0</v>
      </c>
      <c r="H47" s="343">
        <v>0</v>
      </c>
      <c r="I47" s="348">
        <v>0</v>
      </c>
      <c r="J47" s="348">
        <v>0</v>
      </c>
      <c r="K47" s="348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335">
        <v>0</v>
      </c>
      <c r="F48" s="336">
        <v>0.3</v>
      </c>
      <c r="G48" s="337">
        <v>0</v>
      </c>
      <c r="H48" s="335">
        <v>0.3</v>
      </c>
      <c r="I48" s="348">
        <v>0</v>
      </c>
      <c r="J48" s="348">
        <v>0</v>
      </c>
      <c r="K48" s="348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335">
        <v>0</v>
      </c>
      <c r="F49" s="336">
        <v>0</v>
      </c>
      <c r="G49" s="337"/>
      <c r="H49" s="484"/>
      <c r="I49" s="348">
        <v>0</v>
      </c>
      <c r="J49" s="348"/>
      <c r="K49" s="348">
        <v>0</v>
      </c>
    </row>
    <row r="50" spans="1:12" ht="16.5" customHeight="1">
      <c r="A50" s="398">
        <v>39</v>
      </c>
      <c r="B50" s="403" t="s">
        <v>36</v>
      </c>
      <c r="C50" s="488"/>
      <c r="D50" s="488"/>
      <c r="E50" s="335">
        <v>0</v>
      </c>
      <c r="F50" s="336">
        <v>0</v>
      </c>
      <c r="G50" s="337">
        <v>0</v>
      </c>
      <c r="H50" s="335">
        <v>0</v>
      </c>
      <c r="I50" s="348">
        <v>0</v>
      </c>
      <c r="J50" s="348">
        <v>0</v>
      </c>
      <c r="K50" s="348">
        <v>0</v>
      </c>
    </row>
    <row r="51" spans="1:12" ht="16.5" customHeight="1">
      <c r="A51" s="398">
        <v>40</v>
      </c>
      <c r="B51" s="403" t="s">
        <v>37</v>
      </c>
      <c r="C51" s="488"/>
      <c r="D51" s="488"/>
      <c r="E51" s="335">
        <v>0</v>
      </c>
      <c r="F51" s="336">
        <v>0</v>
      </c>
      <c r="G51" s="337">
        <v>0</v>
      </c>
      <c r="H51" s="335">
        <v>0</v>
      </c>
      <c r="I51" s="348">
        <v>0</v>
      </c>
      <c r="J51" s="348">
        <v>0</v>
      </c>
      <c r="K51" s="348">
        <v>0</v>
      </c>
    </row>
    <row r="52" spans="1:12" ht="16.5" customHeight="1">
      <c r="A52" s="398">
        <v>41</v>
      </c>
      <c r="B52" s="403" t="s">
        <v>38</v>
      </c>
      <c r="C52" s="488"/>
      <c r="D52" s="488"/>
      <c r="E52" s="335">
        <v>0</v>
      </c>
      <c r="F52" s="336">
        <v>0</v>
      </c>
      <c r="G52" s="337">
        <v>0</v>
      </c>
      <c r="H52" s="335">
        <v>0</v>
      </c>
      <c r="I52" s="348">
        <v>0</v>
      </c>
      <c r="J52" s="348">
        <v>0</v>
      </c>
      <c r="K52" s="348">
        <v>0</v>
      </c>
    </row>
    <row r="53" spans="1:12" ht="16.5" customHeight="1">
      <c r="A53" s="398">
        <v>42</v>
      </c>
      <c r="B53" s="403" t="s">
        <v>39</v>
      </c>
      <c r="C53" s="488"/>
      <c r="D53" s="488"/>
      <c r="E53" s="335">
        <v>0</v>
      </c>
      <c r="F53" s="336">
        <v>0</v>
      </c>
      <c r="G53" s="337">
        <v>0</v>
      </c>
      <c r="H53" s="335">
        <v>0</v>
      </c>
      <c r="I53" s="348">
        <v>0</v>
      </c>
      <c r="J53" s="348">
        <v>0</v>
      </c>
      <c r="K53" s="348">
        <v>0</v>
      </c>
    </row>
    <row r="54" spans="1:12" ht="16.5" customHeight="1">
      <c r="A54" s="398">
        <v>43</v>
      </c>
      <c r="B54" s="403" t="s">
        <v>180</v>
      </c>
      <c r="C54" s="488"/>
      <c r="D54" s="488"/>
      <c r="E54" s="335"/>
      <c r="F54" s="336">
        <v>0</v>
      </c>
      <c r="G54" s="337">
        <v>0</v>
      </c>
      <c r="H54" s="335">
        <v>0</v>
      </c>
      <c r="I54" s="348">
        <v>0</v>
      </c>
      <c r="J54" s="348">
        <v>0</v>
      </c>
      <c r="K54" s="348"/>
    </row>
    <row r="55" spans="1:12" ht="16.5" customHeight="1">
      <c r="A55" s="398">
        <v>44</v>
      </c>
      <c r="B55" s="487"/>
      <c r="C55" s="405"/>
      <c r="D55" s="405"/>
      <c r="E55" s="335">
        <v>0</v>
      </c>
      <c r="F55" s="336">
        <v>0</v>
      </c>
      <c r="G55" s="337">
        <v>0</v>
      </c>
      <c r="H55" s="335">
        <v>0</v>
      </c>
      <c r="I55" s="348">
        <v>0</v>
      </c>
      <c r="J55" s="348">
        <v>0</v>
      </c>
      <c r="K55" s="348">
        <v>0</v>
      </c>
    </row>
    <row r="56" spans="1:12" ht="16.5" customHeight="1" thickBot="1">
      <c r="A56" s="399">
        <v>45</v>
      </c>
      <c r="B56" s="390"/>
      <c r="C56" s="391"/>
      <c r="D56" s="391"/>
      <c r="E56" s="365">
        <v>0</v>
      </c>
      <c r="F56" s="366">
        <v>0</v>
      </c>
      <c r="G56" s="367">
        <v>0</v>
      </c>
      <c r="H56" s="365">
        <v>0</v>
      </c>
      <c r="I56" s="368">
        <v>0</v>
      </c>
      <c r="J56" s="368">
        <v>0</v>
      </c>
      <c r="K56" s="368">
        <v>0</v>
      </c>
    </row>
    <row r="57" spans="1:12" ht="7.5" customHeight="1">
      <c r="A57" s="400"/>
      <c r="B57" s="409"/>
      <c r="C57" s="392"/>
      <c r="D57" s="392"/>
      <c r="E57" s="352"/>
      <c r="F57" s="353"/>
      <c r="G57" s="352"/>
      <c r="H57" s="352"/>
      <c r="I57" s="352"/>
      <c r="J57" s="352"/>
      <c r="K57" s="352"/>
    </row>
    <row r="58" spans="1:12" ht="20.25" customHeight="1">
      <c r="A58" s="462" t="s">
        <v>181</v>
      </c>
      <c r="B58" s="354"/>
      <c r="C58" s="355"/>
      <c r="D58" s="355"/>
      <c r="E58" s="355"/>
      <c r="F58" s="356"/>
      <c r="G58" s="410"/>
      <c r="H58" s="356">
        <f>SUM(H24:H54,H18:H22,H16:H17,H13:H14)</f>
        <v>16.810000000000002</v>
      </c>
      <c r="I58" s="356"/>
      <c r="J58" s="356"/>
      <c r="K58" s="357"/>
      <c r="L58" s="357"/>
    </row>
    <row r="59" spans="1:12" ht="20.25" customHeight="1">
      <c r="A59" s="462"/>
      <c r="B59" s="354"/>
      <c r="C59" s="355"/>
      <c r="D59" s="355"/>
      <c r="E59" s="355"/>
      <c r="F59" s="356"/>
      <c r="G59" s="410"/>
      <c r="H59" s="356"/>
      <c r="I59" s="356"/>
      <c r="J59" s="356"/>
      <c r="K59" s="357"/>
      <c r="L59" s="357"/>
    </row>
    <row r="60" spans="1:12" ht="18.75" customHeight="1">
      <c r="A60" s="358"/>
      <c r="B60" s="411" t="s">
        <v>182</v>
      </c>
      <c r="C60" s="412"/>
      <c r="D60" s="413"/>
      <c r="E60" s="359"/>
      <c r="F60" s="414" t="s">
        <v>40</v>
      </c>
      <c r="G60" s="485"/>
      <c r="H60" s="360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361"/>
      <c r="B62" s="361"/>
      <c r="C62" s="361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66" t="s">
        <v>188</v>
      </c>
      <c r="H63" s="667"/>
    </row>
    <row r="64" spans="1:12" ht="20.100000000000001" customHeight="1"/>
    <row r="65" s="376" customFormat="1" ht="20.100000000000001" customHeight="1"/>
    <row r="66" s="376" customFormat="1" ht="20.100000000000001" customHeight="1"/>
    <row r="67" s="376" customFormat="1" ht="20.100000000000001" customHeight="1"/>
    <row r="68" s="376" customFormat="1" ht="20.100000000000001" customHeight="1"/>
    <row r="69" s="376" customFormat="1" ht="20.100000000000001" customHeight="1"/>
    <row r="70" s="376" customFormat="1" ht="20.100000000000001" customHeight="1"/>
    <row r="71" s="376" customFormat="1" ht="20.100000000000001" customHeight="1"/>
    <row r="72" s="376" customFormat="1" ht="20.100000000000001" customHeight="1"/>
    <row r="73" s="376" customFormat="1" ht="20.100000000000001" customHeight="1"/>
    <row r="74" s="376" customFormat="1" ht="20.100000000000001" customHeight="1"/>
    <row r="75" s="376" customFormat="1" ht="20.100000000000001" customHeight="1"/>
    <row r="76" s="376" customFormat="1" ht="20.100000000000001" customHeight="1"/>
    <row r="77" s="376" customFormat="1" ht="20.100000000000001" customHeight="1"/>
    <row r="78" s="376" customFormat="1" ht="20.100000000000001" customHeight="1"/>
    <row r="79" s="376" customFormat="1" ht="20.100000000000001" customHeight="1"/>
    <row r="80" s="376" customFormat="1" ht="20.100000000000001" customHeight="1"/>
    <row r="81" s="376" customFormat="1" ht="20.100000000000001" customHeight="1"/>
    <row r="82" s="376" customFormat="1" ht="20.100000000000001" customHeight="1"/>
    <row r="83" s="376" customFormat="1" ht="20.100000000000001" customHeight="1"/>
    <row r="84" s="376" customFormat="1" ht="20.100000000000001" customHeight="1"/>
    <row r="85" s="376" customFormat="1" ht="20.100000000000001" customHeight="1"/>
    <row r="86" s="376" customFormat="1" ht="20.100000000000001" customHeight="1"/>
    <row r="87" s="376" customFormat="1" ht="20.100000000000001" customHeight="1"/>
    <row r="88" s="376" customFormat="1" ht="20.100000000000001" customHeight="1"/>
    <row r="89" s="376" customFormat="1" ht="20.100000000000001" customHeight="1"/>
    <row r="90" s="376" customFormat="1" ht="20.100000000000001" customHeight="1"/>
    <row r="91" s="376" customFormat="1" ht="20.100000000000001" customHeight="1"/>
    <row r="92" s="376" customFormat="1" ht="20.100000000000001" customHeight="1"/>
    <row r="93" s="376" customFormat="1" ht="20.100000000000001" customHeight="1"/>
    <row r="94" s="376" customFormat="1" ht="20.100000000000001" customHeight="1"/>
    <row r="95" s="376" customFormat="1" ht="20.100000000000001" customHeight="1"/>
    <row r="96" s="376" customFormat="1" ht="20.100000000000001" customHeight="1"/>
    <row r="97" s="376" customFormat="1" ht="20.100000000000001" customHeight="1"/>
    <row r="98" s="376" customFormat="1" ht="20.100000000000001" customHeight="1"/>
    <row r="99" s="376" customFormat="1" ht="20.100000000000001" customHeight="1"/>
    <row r="100" s="376" customFormat="1" ht="20.100000000000001" customHeight="1"/>
    <row r="101" s="376" customFormat="1" ht="20.100000000000001" customHeight="1"/>
    <row r="102" s="376" customFormat="1" ht="20.100000000000001" customHeight="1"/>
    <row r="103" s="376" customFormat="1" ht="20.100000000000001" customHeight="1"/>
    <row r="104" s="376" customFormat="1" ht="20.100000000000001" customHeight="1"/>
    <row r="105" s="376" customFormat="1" ht="20.100000000000001" customHeight="1"/>
    <row r="106" s="376" customFormat="1" ht="20.100000000000001" customHeight="1"/>
    <row r="107" s="376" customFormat="1" ht="20.100000000000001" customHeight="1"/>
    <row r="108" s="376" customFormat="1" ht="20.100000000000001" customHeight="1"/>
    <row r="109" s="376" customFormat="1" ht="20.100000000000001" customHeight="1"/>
    <row r="110" s="376" customFormat="1" ht="20.100000000000001" customHeight="1"/>
    <row r="111" s="376" customFormat="1" ht="20.100000000000001" customHeight="1"/>
    <row r="112" s="376" customFormat="1" ht="20.100000000000001" customHeight="1"/>
    <row r="113" s="376" customFormat="1" ht="20.100000000000001" customHeight="1"/>
    <row r="114" s="376" customFormat="1" ht="20.100000000000001" customHeight="1"/>
    <row r="115" s="376" customFormat="1" ht="20.100000000000001" customHeight="1"/>
    <row r="116" s="376" customFormat="1" ht="20.100000000000001" customHeight="1"/>
    <row r="117" s="376" customFormat="1" ht="20.100000000000001" customHeight="1"/>
    <row r="118" s="376" customFormat="1" ht="20.100000000000001" customHeight="1"/>
    <row r="119" s="376" customFormat="1" ht="20.100000000000001" customHeight="1"/>
    <row r="120" s="376" customFormat="1" ht="20.100000000000001" customHeight="1"/>
    <row r="121" s="376" customFormat="1" ht="20.100000000000001" customHeight="1"/>
    <row r="122" s="376" customFormat="1" ht="20.100000000000001" customHeight="1"/>
    <row r="123" s="376" customFormat="1" ht="20.100000000000001" customHeight="1"/>
    <row r="124" s="376" customFormat="1" ht="20.100000000000001" customHeight="1"/>
    <row r="125" s="376" customFormat="1" ht="20.100000000000001" customHeight="1"/>
    <row r="126" s="376" customFormat="1" ht="20.100000000000001" customHeight="1"/>
    <row r="127" s="376" customFormat="1" ht="20.100000000000001" customHeight="1"/>
    <row r="128" s="376" customFormat="1" ht="20.100000000000001" customHeight="1"/>
    <row r="129" s="376" customFormat="1" ht="20.100000000000001" customHeight="1"/>
    <row r="130" s="376" customFormat="1" ht="20.100000000000001" customHeight="1"/>
    <row r="131" s="376" customFormat="1" ht="20.100000000000001" customHeight="1"/>
    <row r="132" s="376" customFormat="1" ht="20.100000000000001" customHeight="1"/>
    <row r="133" s="376" customFormat="1" ht="20.100000000000001" customHeight="1"/>
    <row r="134" s="376" customFormat="1" ht="20.100000000000001" customHeight="1"/>
    <row r="135" s="376" customFormat="1" ht="20.100000000000001" customHeight="1"/>
    <row r="136" s="376" customFormat="1" ht="20.100000000000001" customHeight="1"/>
    <row r="137" s="376" customFormat="1" ht="20.100000000000001" customHeight="1"/>
    <row r="138" s="376" customFormat="1" ht="20.100000000000001" customHeight="1"/>
    <row r="139" s="376" customFormat="1" ht="20.100000000000001" customHeight="1"/>
    <row r="140" s="376" customFormat="1" ht="20.100000000000001" customHeight="1"/>
    <row r="141" s="376" customFormat="1" ht="20.100000000000001" customHeight="1"/>
    <row r="142" s="376" customFormat="1" ht="20.100000000000001" customHeight="1"/>
    <row r="143" s="376" customFormat="1" ht="20.100000000000001" customHeight="1"/>
    <row r="144" s="376" customFormat="1" ht="20.100000000000001" customHeight="1"/>
    <row r="145" s="376" customFormat="1" ht="20.100000000000001" customHeight="1"/>
    <row r="146" s="376" customFormat="1" ht="20.100000000000001" customHeight="1"/>
    <row r="147" s="376" customFormat="1" ht="20.100000000000001" customHeight="1"/>
    <row r="148" s="376" customFormat="1" ht="20.100000000000001" customHeight="1"/>
    <row r="149" s="376" customFormat="1" ht="20.100000000000001" customHeight="1"/>
    <row r="150" s="376" customFormat="1" ht="20.100000000000001" customHeight="1"/>
    <row r="151" s="376" customFormat="1" ht="20.100000000000001" customHeight="1"/>
    <row r="152" s="376" customFormat="1" ht="20.100000000000001" customHeight="1"/>
    <row r="153" s="376" customFormat="1" ht="20.100000000000001" customHeight="1"/>
    <row r="154" s="376" customFormat="1" ht="20.100000000000001" customHeight="1"/>
    <row r="155" s="376" customFormat="1" ht="20.100000000000001" customHeight="1"/>
    <row r="156" s="376" customFormat="1" ht="20.100000000000001" customHeight="1"/>
    <row r="157" s="376" customFormat="1" ht="20.100000000000001" customHeight="1"/>
    <row r="158" s="376" customFormat="1" ht="20.100000000000001" customHeight="1"/>
    <row r="159" s="376" customFormat="1" ht="20.100000000000001" customHeight="1"/>
    <row r="160" s="376" customFormat="1" ht="20.100000000000001" customHeight="1"/>
    <row r="161" s="376" customFormat="1" ht="20.100000000000001" customHeight="1"/>
    <row r="162" s="376" customFormat="1" ht="20.100000000000001" customHeight="1"/>
    <row r="163" s="376" customFormat="1" ht="20.100000000000001" customHeight="1"/>
    <row r="164" s="376" customFormat="1" ht="20.100000000000001" customHeight="1"/>
    <row r="165" s="376" customFormat="1" ht="20.100000000000001" customHeight="1"/>
    <row r="166" s="376" customFormat="1" ht="20.100000000000001" customHeight="1"/>
    <row r="167" s="376" customFormat="1" ht="20.100000000000001" customHeight="1"/>
    <row r="168" s="376" customFormat="1" ht="20.100000000000001" customHeight="1"/>
    <row r="169" s="376" customFormat="1" ht="20.100000000000001" customHeight="1"/>
    <row r="170" s="376" customFormat="1" ht="20.100000000000001" customHeight="1"/>
    <row r="171" s="376" customFormat="1" ht="20.100000000000001" customHeight="1"/>
    <row r="172" s="376" customFormat="1" ht="20.100000000000001" customHeight="1"/>
    <row r="173" s="376" customFormat="1" ht="20.100000000000001" customHeight="1"/>
    <row r="174" s="376" customFormat="1" ht="20.100000000000001" customHeight="1"/>
    <row r="175" s="376" customFormat="1" ht="20.100000000000001" customHeight="1"/>
    <row r="176" s="376" customFormat="1" ht="20.100000000000001" customHeight="1"/>
    <row r="177" s="376" customFormat="1" ht="20.100000000000001" customHeight="1"/>
    <row r="178" s="376" customFormat="1" ht="20.100000000000001" customHeight="1"/>
    <row r="179" s="376" customFormat="1" ht="20.100000000000001" customHeight="1"/>
    <row r="180" s="376" customFormat="1" ht="20.100000000000001" customHeight="1"/>
    <row r="181" s="376" customFormat="1" ht="20.100000000000001" customHeight="1"/>
    <row r="182" s="376" customFormat="1" ht="20.100000000000001" customHeight="1"/>
    <row r="183" s="376" customFormat="1" ht="20.100000000000001" customHeight="1"/>
    <row r="184" s="376" customFormat="1" ht="20.100000000000001" customHeight="1"/>
    <row r="185" s="376" customFormat="1" ht="20.100000000000001" customHeight="1"/>
    <row r="186" s="376" customFormat="1" ht="20.100000000000001" customHeight="1"/>
    <row r="187" s="376" customFormat="1" ht="20.100000000000001" customHeight="1"/>
    <row r="188" s="376" customFormat="1" ht="20.100000000000001" customHeight="1"/>
    <row r="189" s="376" customFormat="1" ht="20.100000000000001" customHeight="1"/>
    <row r="190" s="376" customFormat="1" ht="20.100000000000001" customHeight="1"/>
    <row r="191" s="376" customFormat="1" ht="20.100000000000001" customHeight="1"/>
    <row r="192" s="376" customFormat="1" ht="20.100000000000001" customHeight="1"/>
    <row r="193" s="376" customFormat="1" ht="20.100000000000001" customHeight="1"/>
    <row r="194" s="376" customFormat="1" ht="20.100000000000001" customHeight="1"/>
    <row r="195" s="376" customFormat="1" ht="20.100000000000001" customHeight="1"/>
    <row r="196" s="376" customFormat="1" ht="20.100000000000001" customHeight="1"/>
    <row r="197" s="376" customFormat="1" ht="20.100000000000001" customHeight="1"/>
    <row r="198" s="376" customFormat="1" ht="20.100000000000001" customHeight="1"/>
    <row r="199" s="376" customFormat="1" ht="20.100000000000001" customHeight="1"/>
    <row r="200" s="376" customFormat="1" ht="20.100000000000001" customHeight="1"/>
    <row r="201" s="376" customFormat="1" ht="20.100000000000001" customHeight="1"/>
    <row r="202" s="376" customFormat="1" ht="20.100000000000001" customHeight="1"/>
    <row r="203" s="376" customFormat="1" ht="20.100000000000001" customHeight="1"/>
    <row r="204" s="376" customFormat="1" ht="20.100000000000001" customHeight="1"/>
    <row r="205" s="376" customFormat="1" ht="20.100000000000001" customHeight="1"/>
    <row r="206" s="376" customFormat="1" ht="20.100000000000001" customHeight="1"/>
    <row r="207" s="376" customFormat="1" ht="20.100000000000001" customHeight="1"/>
    <row r="208" s="376" customFormat="1" ht="20.100000000000001" customHeight="1"/>
    <row r="209" s="376" customFormat="1" ht="20.100000000000001" customHeight="1"/>
    <row r="210" s="376" customFormat="1" ht="20.100000000000001" customHeight="1"/>
    <row r="211" s="376" customFormat="1" ht="20.100000000000001" customHeight="1"/>
    <row r="212" s="376" customFormat="1" ht="20.100000000000001" customHeight="1"/>
    <row r="213" s="376" customFormat="1" ht="20.100000000000001" customHeight="1"/>
    <row r="214" s="376" customFormat="1" ht="20.100000000000001" customHeight="1"/>
    <row r="215" s="376" customFormat="1" ht="20.100000000000001" customHeight="1"/>
    <row r="216" s="376" customFormat="1" ht="20.100000000000001" customHeight="1"/>
    <row r="217" s="376" customFormat="1" ht="20.100000000000001" customHeight="1"/>
    <row r="218" s="376" customFormat="1" ht="20.100000000000001" customHeight="1"/>
    <row r="219" s="376" customFormat="1" ht="20.100000000000001" customHeight="1"/>
    <row r="220" s="376" customFormat="1" ht="20.100000000000001" customHeight="1"/>
    <row r="221" s="376" customFormat="1" ht="20.100000000000001" customHeight="1"/>
    <row r="222" s="376" customFormat="1" ht="20.100000000000001" customHeight="1"/>
    <row r="223" s="376" customFormat="1" ht="20.100000000000001" customHeight="1"/>
    <row r="224" s="376" customFormat="1" ht="20.100000000000001" customHeight="1"/>
    <row r="225" s="376" customFormat="1" ht="20.100000000000001" customHeight="1"/>
    <row r="226" s="376" customFormat="1" ht="20.100000000000001" customHeight="1"/>
    <row r="227" s="376" customFormat="1" ht="20.100000000000001" customHeight="1"/>
    <row r="228" s="376" customFormat="1" ht="20.100000000000001" customHeight="1"/>
    <row r="229" s="376" customFormat="1" ht="20.100000000000001" customHeight="1"/>
    <row r="230" s="376" customFormat="1" ht="20.100000000000001" customHeight="1"/>
    <row r="231" s="376" customFormat="1" ht="20.100000000000001" customHeight="1"/>
    <row r="232" s="376" customFormat="1" ht="20.100000000000001" customHeight="1"/>
    <row r="233" s="376" customFormat="1" ht="20.100000000000001" customHeight="1"/>
    <row r="234" s="376" customFormat="1" ht="20.100000000000001" customHeight="1"/>
    <row r="235" s="376" customFormat="1" ht="20.100000000000001" customHeight="1"/>
    <row r="236" s="376" customFormat="1" ht="20.100000000000001" customHeight="1"/>
    <row r="237" s="376" customFormat="1" ht="20.100000000000001" customHeight="1"/>
    <row r="238" s="376" customFormat="1" ht="20.100000000000001" customHeight="1"/>
    <row r="239" s="376" customFormat="1" ht="20.100000000000001" customHeight="1"/>
    <row r="240" s="376" customFormat="1" ht="20.100000000000001" customHeight="1"/>
    <row r="241" s="376" customFormat="1" ht="20.100000000000001" customHeight="1"/>
    <row r="242" s="376" customFormat="1" ht="20.100000000000001" customHeight="1"/>
    <row r="243" s="376" customFormat="1" ht="20.100000000000001" customHeight="1"/>
    <row r="244" s="376" customFormat="1" ht="20.100000000000001" customHeight="1"/>
    <row r="245" s="376" customFormat="1" ht="20.100000000000001" customHeight="1"/>
    <row r="246" s="376" customFormat="1" ht="20.100000000000001" customHeight="1"/>
    <row r="247" s="376" customFormat="1" ht="20.100000000000001" customHeight="1"/>
    <row r="248" s="376" customFormat="1" ht="20.100000000000001" customHeight="1"/>
    <row r="249" s="376" customFormat="1" ht="20.100000000000001" customHeight="1"/>
    <row r="250" s="376" customFormat="1" ht="20.100000000000001" customHeight="1"/>
    <row r="251" s="376" customFormat="1" ht="20.100000000000001" customHeight="1"/>
    <row r="252" s="376" customFormat="1" ht="20.100000000000001" customHeight="1"/>
    <row r="253" s="376" customFormat="1" ht="20.100000000000001" customHeight="1"/>
    <row r="254" s="376" customFormat="1" ht="20.100000000000001" customHeight="1"/>
    <row r="255" s="376" customFormat="1" ht="20.100000000000001" customHeight="1"/>
    <row r="256" s="376" customFormat="1" ht="20.100000000000001" customHeight="1"/>
    <row r="257" s="376" customFormat="1" ht="20.100000000000001" customHeight="1"/>
    <row r="258" s="376" customFormat="1" ht="20.100000000000001" customHeight="1"/>
    <row r="259" s="376" customFormat="1" ht="20.100000000000001" customHeight="1"/>
    <row r="260" s="376" customFormat="1" ht="20.100000000000001" customHeight="1"/>
    <row r="261" s="376" customFormat="1" ht="20.100000000000001" customHeight="1"/>
    <row r="262" s="376" customFormat="1" ht="20.100000000000001" customHeight="1"/>
    <row r="263" s="376" customFormat="1" ht="20.100000000000001" customHeight="1"/>
    <row r="264" s="376" customFormat="1" ht="20.100000000000001" customHeight="1"/>
    <row r="265" s="376" customFormat="1" ht="20.100000000000001" customHeight="1"/>
    <row r="266" s="376" customFormat="1" ht="20.100000000000001" customHeight="1"/>
    <row r="267" s="376" customFormat="1" ht="20.100000000000001" customHeight="1"/>
    <row r="268" s="376" customFormat="1" ht="20.100000000000001" customHeight="1"/>
    <row r="269" s="376" customFormat="1" ht="20.100000000000001" customHeight="1"/>
    <row r="270" s="376" customFormat="1" ht="20.100000000000001" customHeight="1"/>
    <row r="271" s="376" customFormat="1" ht="20.100000000000001" customHeight="1"/>
    <row r="272" s="376" customFormat="1" ht="20.100000000000001" customHeight="1"/>
    <row r="273" s="376" customFormat="1" ht="20.100000000000001" customHeight="1"/>
    <row r="274" s="376" customFormat="1" ht="20.100000000000001" customHeight="1"/>
    <row r="275" s="376" customFormat="1" ht="20.100000000000001" customHeight="1"/>
    <row r="276" s="376" customFormat="1" ht="20.100000000000001" customHeight="1"/>
    <row r="277" s="376" customFormat="1" ht="20.100000000000001" customHeight="1"/>
    <row r="278" s="376" customFormat="1" ht="20.100000000000001" customHeight="1"/>
    <row r="279" s="376" customFormat="1" ht="20.100000000000001" customHeight="1"/>
    <row r="280" s="376" customFormat="1" ht="20.100000000000001" customHeight="1"/>
    <row r="281" s="376" customFormat="1" ht="20.100000000000001" customHeight="1"/>
    <row r="282" s="376" customFormat="1" ht="20.100000000000001" customHeight="1"/>
    <row r="283" s="376" customFormat="1" ht="20.100000000000001" customHeight="1"/>
    <row r="284" s="376" customFormat="1" ht="20.100000000000001" customHeight="1"/>
    <row r="285" s="376" customFormat="1" ht="20.100000000000001" customHeight="1"/>
    <row r="286" s="376" customFormat="1" ht="20.100000000000001" customHeight="1"/>
    <row r="287" s="376" customFormat="1" ht="20.100000000000001" customHeight="1"/>
    <row r="288" s="376" customFormat="1" ht="20.100000000000001" customHeight="1"/>
    <row r="289" s="376" customFormat="1" ht="20.100000000000001" customHeight="1"/>
    <row r="290" s="376" customFormat="1" ht="20.100000000000001" customHeight="1"/>
    <row r="291" s="376" customFormat="1" ht="20.100000000000001" customHeight="1"/>
    <row r="292" s="376" customFormat="1" ht="20.100000000000001" customHeight="1"/>
    <row r="293" s="376" customFormat="1" ht="20.100000000000001" customHeight="1"/>
    <row r="294" s="376" customFormat="1" ht="20.100000000000001" customHeight="1"/>
    <row r="295" s="376" customFormat="1" ht="20.100000000000001" customHeight="1"/>
    <row r="296" s="376" customFormat="1" ht="20.100000000000001" customHeight="1"/>
    <row r="297" s="376" customFormat="1" ht="20.100000000000001" customHeight="1"/>
    <row r="298" s="376" customFormat="1" ht="20.100000000000001" customHeight="1"/>
    <row r="299" s="376" customFormat="1" ht="20.100000000000001" customHeight="1"/>
    <row r="300" s="376" customFormat="1" ht="20.100000000000001" customHeight="1"/>
    <row r="301" s="376" customFormat="1" ht="20.100000000000001" customHeight="1"/>
    <row r="302" s="376" customFormat="1" ht="20.100000000000001" customHeight="1"/>
    <row r="303" s="376" customFormat="1" ht="20.100000000000001" customHeight="1"/>
    <row r="304" s="376" customFormat="1" ht="20.100000000000001" customHeight="1"/>
    <row r="305" s="376" customFormat="1" ht="20.100000000000001" customHeight="1"/>
    <row r="306" s="376" customFormat="1" ht="20.100000000000001" customHeight="1"/>
    <row r="307" s="376" customFormat="1" ht="20.100000000000001" customHeight="1"/>
    <row r="308" s="376" customFormat="1" ht="20.100000000000001" customHeight="1"/>
    <row r="309" s="376" customFormat="1" ht="20.100000000000001" customHeight="1"/>
    <row r="310" s="376" customFormat="1" ht="20.100000000000001" customHeight="1"/>
    <row r="311" s="376" customFormat="1" ht="20.100000000000001" customHeight="1"/>
    <row r="312" s="376" customFormat="1" ht="20.100000000000001" customHeight="1"/>
    <row r="313" s="376" customFormat="1" ht="20.100000000000001" customHeight="1"/>
    <row r="314" s="376" customFormat="1" ht="20.100000000000001" customHeight="1"/>
    <row r="315" s="376" customFormat="1" ht="20.100000000000001" customHeight="1"/>
    <row r="316" s="376" customFormat="1" ht="20.100000000000001" customHeight="1"/>
    <row r="317" s="376" customFormat="1" ht="20.100000000000001" customHeight="1"/>
    <row r="318" s="376" customFormat="1" ht="20.100000000000001" customHeight="1"/>
    <row r="319" s="376" customFormat="1" ht="20.100000000000001" customHeight="1"/>
    <row r="320" s="376" customFormat="1" ht="20.100000000000001" customHeight="1"/>
    <row r="321" s="376" customFormat="1" ht="20.100000000000001" customHeight="1"/>
    <row r="322" s="376" customFormat="1" ht="20.100000000000001" customHeight="1"/>
    <row r="323" s="376" customFormat="1" ht="20.100000000000001" customHeight="1"/>
    <row r="324" s="376" customFormat="1" ht="20.100000000000001" customHeight="1"/>
    <row r="325" s="376" customFormat="1" ht="20.100000000000001" customHeight="1"/>
    <row r="326" s="376" customFormat="1" ht="20.100000000000001" customHeight="1"/>
    <row r="327" s="376" customFormat="1" ht="20.100000000000001" customHeight="1"/>
    <row r="328" s="376" customFormat="1" ht="20.100000000000001" customHeight="1"/>
    <row r="329" s="376" customFormat="1" ht="20.100000000000001" customHeight="1"/>
    <row r="330" s="376" customFormat="1" ht="20.100000000000001" customHeight="1"/>
    <row r="331" s="376" customFormat="1" ht="20.100000000000001" customHeight="1"/>
    <row r="332" s="376" customFormat="1" ht="20.100000000000001" customHeight="1"/>
    <row r="333" s="376" customFormat="1" ht="20.100000000000001" customHeight="1"/>
    <row r="334" s="376" customFormat="1" ht="20.100000000000001" customHeight="1"/>
    <row r="335" s="376" customFormat="1" ht="20.100000000000001" customHeight="1"/>
    <row r="336" s="376" customFormat="1" ht="20.100000000000001" customHeight="1"/>
    <row r="337" s="376" customFormat="1" ht="20.100000000000001" customHeight="1"/>
    <row r="338" s="376" customFormat="1" ht="20.100000000000001" customHeight="1"/>
    <row r="339" s="376" customFormat="1" ht="20.100000000000001" customHeight="1"/>
    <row r="340" s="376" customFormat="1" ht="20.100000000000001" customHeight="1"/>
    <row r="341" s="376" customFormat="1" ht="20.100000000000001" customHeight="1"/>
    <row r="342" s="376" customFormat="1" ht="20.100000000000001" customHeight="1"/>
    <row r="343" s="376" customFormat="1" ht="20.100000000000001" customHeight="1"/>
    <row r="344" s="376" customFormat="1" ht="20.100000000000001" customHeight="1"/>
    <row r="345" s="376" customFormat="1" ht="20.100000000000001" customHeight="1"/>
    <row r="346" s="376" customFormat="1" ht="20.100000000000001" customHeight="1"/>
    <row r="347" s="376" customFormat="1" ht="20.100000000000001" customHeight="1"/>
    <row r="348" s="376" customFormat="1" ht="20.100000000000001" customHeight="1"/>
    <row r="349" s="376" customFormat="1" ht="20.100000000000001" customHeight="1"/>
    <row r="350" s="376" customFormat="1" ht="20.100000000000001" customHeight="1"/>
    <row r="351" s="376" customFormat="1" ht="20.100000000000001" customHeight="1"/>
    <row r="352" s="376" customFormat="1" ht="20.100000000000001" customHeight="1"/>
    <row r="353" s="376" customFormat="1" ht="20.100000000000001" customHeight="1"/>
    <row r="354" s="376" customFormat="1" ht="20.100000000000001" customHeight="1"/>
    <row r="355" s="376" customFormat="1" ht="20.100000000000001" customHeight="1"/>
    <row r="356" s="376" customFormat="1" ht="20.100000000000001" customHeight="1"/>
    <row r="357" s="376" customFormat="1" ht="20.100000000000001" customHeight="1"/>
    <row r="358" s="376" customFormat="1" ht="20.100000000000001" customHeight="1"/>
    <row r="359" s="376" customFormat="1" ht="20.100000000000001" customHeight="1"/>
    <row r="360" s="376" customFormat="1" ht="20.100000000000001" customHeight="1"/>
    <row r="361" s="376" customFormat="1" ht="20.100000000000001" customHeight="1"/>
    <row r="362" s="376" customFormat="1" ht="20.100000000000001" customHeight="1"/>
    <row r="363" s="376" customFormat="1" ht="20.100000000000001" customHeight="1"/>
    <row r="364" s="376" customFormat="1" ht="20.100000000000001" customHeight="1"/>
    <row r="365" s="376" customFormat="1" ht="20.100000000000001" customHeight="1"/>
    <row r="366" s="376" customFormat="1" ht="20.100000000000001" customHeight="1"/>
    <row r="367" s="376" customFormat="1" ht="20.100000000000001" customHeight="1"/>
    <row r="368" s="376" customFormat="1" ht="20.100000000000001" customHeight="1"/>
    <row r="369" s="376" customFormat="1" ht="20.100000000000001" customHeight="1"/>
    <row r="370" s="376" customFormat="1" ht="20.100000000000001" customHeight="1"/>
    <row r="371" s="376" customFormat="1" ht="20.100000000000001" customHeight="1"/>
    <row r="372" s="376" customFormat="1" ht="20.100000000000001" customHeight="1"/>
    <row r="373" s="376" customFormat="1" ht="20.100000000000001" customHeight="1"/>
    <row r="374" s="376" customFormat="1" ht="20.100000000000001" customHeight="1"/>
    <row r="375" s="376" customFormat="1" ht="20.100000000000001" customHeight="1"/>
    <row r="376" s="376" customFormat="1" ht="20.100000000000001" customHeight="1"/>
    <row r="377" s="376" customFormat="1" ht="20.100000000000001" customHeight="1"/>
    <row r="378" s="376" customFormat="1" ht="20.100000000000001" customHeight="1"/>
    <row r="379" s="376" customFormat="1" ht="20.100000000000001" customHeight="1"/>
    <row r="380" s="376" customFormat="1" ht="20.100000000000001" customHeight="1"/>
    <row r="381" s="376" customFormat="1" ht="20.100000000000001" customHeight="1"/>
    <row r="382" s="376" customFormat="1" ht="20.100000000000001" customHeight="1"/>
    <row r="383" s="376" customFormat="1" ht="20.100000000000001" customHeight="1"/>
    <row r="384" s="376" customFormat="1" ht="20.100000000000001" customHeight="1"/>
    <row r="385" s="376" customFormat="1" ht="20.100000000000001" customHeight="1"/>
    <row r="386" s="376" customFormat="1" ht="20.100000000000001" customHeight="1"/>
    <row r="387" s="376" customFormat="1" ht="20.100000000000001" customHeight="1"/>
    <row r="388" s="376" customFormat="1" ht="20.100000000000001" customHeight="1"/>
    <row r="389" s="376" customFormat="1" ht="20.100000000000001" customHeight="1"/>
    <row r="390" s="376" customFormat="1" ht="20.100000000000001" customHeight="1"/>
    <row r="391" s="376" customFormat="1" ht="20.100000000000001" customHeight="1"/>
    <row r="392" s="376" customFormat="1" ht="20.100000000000001" customHeight="1"/>
    <row r="393" s="376" customFormat="1" ht="20.100000000000001" customHeight="1"/>
    <row r="394" s="376" customFormat="1" ht="20.100000000000001" customHeight="1"/>
    <row r="395" s="376" customFormat="1" ht="20.100000000000001" customHeight="1"/>
    <row r="396" s="376" customFormat="1" ht="20.100000000000001" customHeight="1"/>
    <row r="397" s="376" customFormat="1" ht="20.100000000000001" customHeight="1"/>
    <row r="398" s="376" customFormat="1" ht="20.100000000000001" customHeight="1"/>
    <row r="399" s="376" customFormat="1" ht="20.100000000000001" customHeight="1"/>
    <row r="400" s="376" customFormat="1" ht="20.100000000000001" customHeight="1"/>
    <row r="401" s="376" customFormat="1" ht="20.100000000000001" customHeight="1"/>
    <row r="402" s="376" customFormat="1" ht="20.100000000000001" customHeight="1"/>
    <row r="403" s="376" customFormat="1" ht="20.100000000000001" customHeight="1"/>
    <row r="404" s="376" customFormat="1" ht="20.100000000000001" customHeight="1"/>
    <row r="405" s="376" customFormat="1" ht="20.100000000000001" customHeight="1"/>
    <row r="406" s="376" customFormat="1" ht="20.100000000000001" customHeight="1"/>
    <row r="407" s="376" customFormat="1" ht="20.100000000000001" customHeight="1"/>
    <row r="408" s="376" customFormat="1" ht="20.100000000000001" customHeight="1"/>
    <row r="409" s="376" customFormat="1" ht="20.100000000000001" customHeight="1"/>
    <row r="410" s="376" customFormat="1" ht="20.100000000000001" customHeight="1"/>
    <row r="411" s="376" customFormat="1" ht="20.100000000000001" customHeight="1"/>
    <row r="412" s="376" customFormat="1" ht="20.100000000000001" customHeight="1"/>
    <row r="413" s="376" customFormat="1" ht="20.100000000000001" customHeight="1"/>
    <row r="414" s="376" customFormat="1" ht="20.100000000000001" customHeight="1"/>
    <row r="415" s="376" customFormat="1" ht="20.100000000000001" customHeight="1"/>
    <row r="416" s="376" customFormat="1" ht="20.100000000000001" customHeight="1"/>
    <row r="417" s="376" customFormat="1" ht="20.100000000000001" customHeight="1"/>
    <row r="418" s="376" customFormat="1" ht="20.100000000000001" customHeight="1"/>
    <row r="419" s="376" customFormat="1" ht="20.100000000000001" customHeight="1"/>
    <row r="420" s="376" customFormat="1" ht="20.100000000000001" customHeight="1"/>
    <row r="421" s="376" customFormat="1" ht="20.100000000000001" customHeight="1"/>
    <row r="422" s="376" customFormat="1" ht="20.100000000000001" customHeight="1"/>
    <row r="423" s="376" customFormat="1" ht="20.100000000000001" customHeight="1"/>
    <row r="424" s="376" customFormat="1" ht="20.100000000000001" customHeight="1"/>
    <row r="425" s="376" customFormat="1" ht="20.100000000000001" customHeight="1"/>
    <row r="426" s="376" customFormat="1" ht="20.100000000000001" customHeight="1"/>
    <row r="427" s="376" customFormat="1" ht="20.100000000000001" customHeight="1"/>
    <row r="428" s="376" customFormat="1" ht="20.100000000000001" customHeight="1"/>
    <row r="429" s="376" customFormat="1" ht="20.100000000000001" customHeight="1"/>
    <row r="430" s="376" customFormat="1" ht="20.100000000000001" customHeight="1"/>
    <row r="431" s="376" customFormat="1" ht="20.100000000000001" customHeight="1"/>
    <row r="432" s="376" customFormat="1" ht="20.100000000000001" customHeight="1"/>
    <row r="433" s="376" customFormat="1" ht="20.100000000000001" customHeight="1"/>
    <row r="434" s="376" customFormat="1" ht="20.100000000000001" customHeight="1"/>
    <row r="435" s="376" customFormat="1" ht="20.100000000000001" customHeight="1"/>
    <row r="436" s="376" customFormat="1" ht="20.100000000000001" customHeight="1"/>
    <row r="437" s="376" customFormat="1" ht="20.100000000000001" customHeight="1"/>
    <row r="438" s="376" customFormat="1" ht="20.100000000000001" customHeight="1"/>
    <row r="439" s="376" customFormat="1" ht="20.100000000000001" customHeight="1"/>
    <row r="440" s="376" customFormat="1" ht="20.100000000000001" customHeight="1"/>
    <row r="441" s="376" customFormat="1" ht="20.100000000000001" customHeight="1"/>
    <row r="442" s="376" customFormat="1" ht="20.100000000000001" customHeight="1"/>
    <row r="443" s="376" customFormat="1" ht="20.100000000000001" customHeight="1"/>
    <row r="444" s="376" customFormat="1" ht="20.100000000000001" customHeight="1"/>
    <row r="445" s="376" customFormat="1" ht="20.100000000000001" customHeight="1"/>
    <row r="446" s="376" customFormat="1" ht="20.100000000000001" customHeight="1"/>
    <row r="447" s="376" customFormat="1" ht="20.100000000000001" customHeight="1"/>
    <row r="448" s="376" customFormat="1" ht="20.100000000000001" customHeight="1"/>
    <row r="449" s="376" customFormat="1" ht="20.100000000000001" customHeight="1"/>
    <row r="450" s="376" customFormat="1" ht="20.100000000000001" customHeight="1"/>
    <row r="451" s="376" customFormat="1" ht="20.100000000000001" customHeight="1"/>
    <row r="452" s="376" customFormat="1" ht="20.100000000000001" customHeight="1"/>
    <row r="453" s="376" customFormat="1" ht="20.100000000000001" customHeight="1"/>
    <row r="454" s="376" customFormat="1" ht="20.100000000000001" customHeight="1"/>
    <row r="455" s="376" customFormat="1" ht="20.100000000000001" customHeight="1"/>
    <row r="456" s="376" customFormat="1" ht="20.100000000000001" customHeight="1"/>
    <row r="457" s="376" customFormat="1" ht="20.100000000000001" customHeight="1"/>
    <row r="458" s="376" customFormat="1" ht="20.100000000000001" customHeight="1"/>
    <row r="459" s="376" customFormat="1" ht="20.100000000000001" customHeight="1"/>
    <row r="460" s="376" customFormat="1" ht="20.100000000000001" customHeight="1"/>
    <row r="461" s="376" customFormat="1" ht="20.100000000000001" customHeight="1"/>
    <row r="462" s="376" customFormat="1" ht="20.100000000000001" customHeight="1"/>
    <row r="463" s="376" customFormat="1" ht="20.100000000000001" customHeight="1"/>
    <row r="464" s="376" customFormat="1" ht="20.100000000000001" customHeight="1"/>
    <row r="465" s="376" customFormat="1" ht="20.100000000000001" customHeight="1"/>
    <row r="466" s="376" customFormat="1" ht="20.100000000000001" customHeight="1"/>
    <row r="467" s="376" customFormat="1" ht="20.100000000000001" customHeight="1"/>
    <row r="468" s="376" customFormat="1" ht="20.100000000000001" customHeight="1"/>
    <row r="469" s="376" customFormat="1" ht="20.100000000000001" customHeight="1"/>
    <row r="470" s="376" customFormat="1" ht="20.100000000000001" customHeight="1"/>
    <row r="471" s="376" customFormat="1" ht="20.100000000000001" customHeight="1"/>
    <row r="472" s="376" customFormat="1" ht="20.100000000000001" customHeight="1"/>
    <row r="473" s="376" customFormat="1" ht="20.100000000000001" customHeight="1"/>
    <row r="474" s="376" customFormat="1" ht="20.100000000000001" customHeight="1"/>
    <row r="475" s="376" customFormat="1" ht="20.100000000000001" customHeight="1"/>
    <row r="476" s="376" customFormat="1" ht="20.100000000000001" customHeight="1"/>
    <row r="477" s="376" customFormat="1" ht="20.100000000000001" customHeight="1"/>
    <row r="478" s="376" customFormat="1" ht="20.100000000000001" customHeight="1"/>
    <row r="479" s="376" customFormat="1" ht="20.100000000000001" customHeight="1"/>
    <row r="480" s="376" customFormat="1" ht="20.100000000000001" customHeight="1"/>
    <row r="481" s="376" customFormat="1" ht="20.100000000000001" customHeight="1"/>
    <row r="482" s="376" customFormat="1" ht="20.100000000000001" customHeight="1"/>
    <row r="483" s="376" customFormat="1" ht="20.100000000000001" customHeight="1"/>
    <row r="484" s="376" customFormat="1" ht="20.100000000000001" customHeight="1"/>
    <row r="485" s="376" customFormat="1" ht="20.100000000000001" customHeight="1"/>
    <row r="486" s="376" customFormat="1" ht="20.100000000000001" customHeight="1"/>
    <row r="487" s="376" customFormat="1" ht="20.100000000000001" customHeight="1"/>
    <row r="488" s="376" customFormat="1" ht="20.100000000000001" customHeight="1"/>
    <row r="489" s="376" customFormat="1" ht="20.100000000000001" customHeight="1"/>
    <row r="490" s="376" customFormat="1" ht="20.100000000000001" customHeight="1"/>
    <row r="491" s="376" customFormat="1" ht="20.100000000000001" customHeight="1"/>
    <row r="492" s="376" customFormat="1" ht="20.100000000000001" customHeight="1"/>
    <row r="493" s="376" customFormat="1" ht="20.100000000000001" customHeight="1"/>
    <row r="494" s="376" customFormat="1" ht="20.100000000000001" customHeight="1"/>
    <row r="495" s="376" customFormat="1" ht="20.100000000000001" customHeight="1"/>
    <row r="496" s="376" customFormat="1" ht="20.100000000000001" customHeight="1"/>
    <row r="497" s="376" customFormat="1" ht="20.100000000000001" customHeight="1"/>
    <row r="498" s="376" customFormat="1" ht="20.100000000000001" customHeight="1"/>
    <row r="499" s="376" customFormat="1" ht="20.100000000000001" customHeight="1"/>
    <row r="500" s="376" customFormat="1" ht="20.100000000000001" customHeight="1"/>
    <row r="501" s="376" customFormat="1" ht="20.100000000000001" customHeight="1"/>
    <row r="502" s="376" customFormat="1" ht="20.100000000000001" customHeight="1"/>
    <row r="503" s="376" customFormat="1" ht="20.100000000000001" customHeight="1"/>
    <row r="504" s="376" customFormat="1" ht="20.100000000000001" customHeight="1"/>
    <row r="505" s="376" customFormat="1" ht="20.100000000000001" customHeight="1"/>
    <row r="506" s="376" customFormat="1" ht="20.100000000000001" customHeight="1"/>
    <row r="507" s="376" customFormat="1" ht="20.100000000000001" customHeight="1"/>
    <row r="508" s="376" customFormat="1" ht="20.100000000000001" customHeight="1"/>
    <row r="509" s="376" customFormat="1" ht="20.100000000000001" customHeight="1"/>
    <row r="510" s="376" customFormat="1" ht="20.100000000000001" customHeight="1"/>
    <row r="511" s="376" customFormat="1" ht="20.100000000000001" customHeight="1"/>
    <row r="512" s="376" customFormat="1" ht="20.100000000000001" customHeight="1"/>
    <row r="513" s="376" customFormat="1" ht="20.100000000000001" customHeight="1"/>
    <row r="514" s="376" customFormat="1" ht="20.100000000000001" customHeight="1"/>
    <row r="515" s="376" customFormat="1" ht="20.100000000000001" customHeight="1"/>
    <row r="516" s="376" customFormat="1" ht="20.100000000000001" customHeight="1"/>
    <row r="517" s="376" customFormat="1" ht="20.100000000000001" customHeight="1"/>
    <row r="518" s="376" customFormat="1" ht="20.100000000000001" customHeight="1"/>
    <row r="519" s="376" customFormat="1" ht="20.100000000000001" customHeight="1"/>
    <row r="520" s="376" customFormat="1" ht="20.100000000000001" customHeight="1"/>
    <row r="521" s="376" customFormat="1" ht="20.100000000000001" customHeight="1"/>
    <row r="522" s="376" customFormat="1" ht="20.100000000000001" customHeight="1"/>
    <row r="523" s="376" customFormat="1" ht="20.100000000000001" customHeight="1"/>
    <row r="524" s="376" customFormat="1" ht="20.100000000000001" customHeight="1"/>
    <row r="525" s="376" customFormat="1" ht="20.100000000000001" customHeight="1"/>
    <row r="526" s="376" customFormat="1" ht="20.100000000000001" customHeight="1"/>
    <row r="527" s="376" customFormat="1" ht="20.100000000000001" customHeight="1"/>
    <row r="528" s="376" customFormat="1" ht="20.100000000000001" customHeight="1"/>
    <row r="529" s="376" customFormat="1" ht="20.100000000000001" customHeight="1"/>
    <row r="530" s="376" customFormat="1" ht="20.100000000000001" customHeight="1"/>
    <row r="531" s="376" customFormat="1" ht="20.100000000000001" customHeight="1"/>
    <row r="532" s="376" customFormat="1" ht="20.100000000000001" customHeight="1"/>
    <row r="533" s="376" customFormat="1" ht="20.100000000000001" customHeight="1"/>
    <row r="534" s="376" customFormat="1" ht="20.100000000000001" customHeight="1"/>
    <row r="535" s="376" customFormat="1" ht="20.100000000000001" customHeight="1"/>
    <row r="536" s="376" customFormat="1" ht="20.100000000000001" customHeight="1"/>
    <row r="537" s="376" customFormat="1" ht="20.100000000000001" customHeight="1"/>
    <row r="538" s="376" customFormat="1" ht="20.100000000000001" customHeight="1"/>
    <row r="539" s="376" customFormat="1" ht="20.100000000000001" customHeight="1"/>
    <row r="540" s="376" customFormat="1" ht="20.100000000000001" customHeight="1"/>
    <row r="541" s="376" customFormat="1" ht="20.100000000000001" customHeight="1"/>
    <row r="542" s="376" customFormat="1" ht="20.100000000000001" customHeight="1"/>
    <row r="543" s="376" customFormat="1" ht="20.100000000000001" customHeight="1"/>
    <row r="544" s="376" customFormat="1" ht="20.100000000000001" customHeight="1"/>
    <row r="545" s="376" customFormat="1" ht="20.100000000000001" customHeight="1"/>
    <row r="546" s="376" customFormat="1" ht="20.100000000000001" customHeight="1"/>
    <row r="547" s="376" customFormat="1" ht="20.100000000000001" customHeight="1"/>
    <row r="548" s="376" customFormat="1" ht="20.100000000000001" customHeight="1"/>
    <row r="549" s="376" customFormat="1" ht="20.100000000000001" customHeight="1"/>
    <row r="550" s="376" customFormat="1" ht="20.100000000000001" customHeight="1"/>
    <row r="551" s="376" customFormat="1" ht="20.100000000000001" customHeight="1"/>
    <row r="552" s="376" customFormat="1" ht="20.100000000000001" customHeight="1"/>
    <row r="553" s="376" customFormat="1" ht="20.100000000000001" customHeight="1"/>
    <row r="554" s="376" customFormat="1" ht="20.100000000000001" customHeight="1"/>
    <row r="555" s="376" customFormat="1" ht="20.100000000000001" customHeight="1"/>
    <row r="556" s="376" customFormat="1" ht="20.100000000000001" customHeight="1"/>
    <row r="557" s="376" customFormat="1" ht="20.100000000000001" customHeight="1"/>
    <row r="558" s="376" customFormat="1" ht="20.100000000000001" customHeight="1"/>
    <row r="559" s="376" customFormat="1" ht="20.100000000000001" customHeight="1"/>
    <row r="560" s="376" customFormat="1" ht="20.100000000000001" customHeight="1"/>
    <row r="561" s="376" customFormat="1" ht="20.100000000000001" customHeight="1"/>
    <row r="562" s="376" customFormat="1" ht="20.100000000000001" customHeight="1"/>
    <row r="563" s="376" customFormat="1" ht="20.100000000000001" customHeight="1"/>
    <row r="564" s="376" customFormat="1" ht="20.100000000000001" customHeight="1"/>
    <row r="565" s="376" customFormat="1" ht="20.100000000000001" customHeight="1"/>
    <row r="566" s="376" customFormat="1" ht="20.100000000000001" customHeight="1"/>
    <row r="567" s="376" customFormat="1" ht="20.100000000000001" customHeight="1"/>
    <row r="568" s="376" customFormat="1" ht="20.100000000000001" customHeight="1"/>
    <row r="569" s="376" customFormat="1" ht="20.100000000000001" customHeight="1"/>
    <row r="570" s="376" customFormat="1" ht="20.100000000000001" customHeight="1"/>
    <row r="571" s="376" customFormat="1" ht="20.100000000000001" customHeight="1"/>
    <row r="572" s="376" customFormat="1" ht="20.100000000000001" customHeight="1"/>
    <row r="573" s="376" customFormat="1" ht="20.100000000000001" customHeight="1"/>
    <row r="574" s="376" customFormat="1" ht="20.100000000000001" customHeight="1"/>
    <row r="575" s="376" customFormat="1" ht="20.100000000000001" customHeight="1"/>
    <row r="576" s="376" customFormat="1" ht="20.100000000000001" customHeight="1"/>
    <row r="577" s="376" customFormat="1" ht="20.100000000000001" customHeight="1"/>
    <row r="578" s="376" customFormat="1" ht="20.100000000000001" customHeight="1"/>
    <row r="579" s="376" customFormat="1" ht="20.100000000000001" customHeight="1"/>
    <row r="580" s="376" customFormat="1" ht="20.100000000000001" customHeight="1"/>
    <row r="581" s="376" customFormat="1" ht="20.100000000000001" customHeight="1"/>
    <row r="582" s="376" customFormat="1" ht="20.100000000000001" customHeight="1"/>
    <row r="583" s="376" customFormat="1" ht="20.100000000000001" customHeight="1"/>
    <row r="584" s="376" customFormat="1" ht="20.100000000000001" customHeight="1"/>
    <row r="585" s="376" customFormat="1" ht="20.100000000000001" customHeight="1"/>
    <row r="586" s="376" customFormat="1" ht="20.100000000000001" customHeight="1"/>
    <row r="587" s="376" customFormat="1" ht="20.100000000000001" customHeight="1"/>
    <row r="588" s="376" customFormat="1" ht="20.100000000000001" customHeight="1"/>
    <row r="589" s="376" customFormat="1" ht="20.100000000000001" customHeight="1"/>
    <row r="590" s="376" customFormat="1" ht="20.100000000000001" customHeight="1"/>
    <row r="591" s="376" customFormat="1" ht="20.100000000000001" customHeight="1"/>
    <row r="592" s="376" customFormat="1" ht="20.100000000000001" customHeight="1"/>
    <row r="593" s="376" customFormat="1" ht="20.100000000000001" customHeight="1"/>
    <row r="594" s="376" customFormat="1" ht="20.100000000000001" customHeight="1"/>
    <row r="595" s="376" customFormat="1" ht="20.100000000000001" customHeight="1"/>
    <row r="596" s="376" customFormat="1" ht="20.100000000000001" customHeight="1"/>
    <row r="597" s="376" customFormat="1" ht="20.100000000000001" customHeight="1"/>
    <row r="598" s="376" customFormat="1" ht="20.100000000000001" customHeight="1"/>
    <row r="599" s="376" customFormat="1" ht="20.100000000000001" customHeight="1"/>
    <row r="600" s="376" customFormat="1" ht="20.100000000000001" customHeight="1"/>
    <row r="601" s="376" customFormat="1" ht="20.100000000000001" customHeight="1"/>
    <row r="602" s="376" customFormat="1" ht="20.100000000000001" customHeight="1"/>
    <row r="603" s="376" customFormat="1" ht="20.100000000000001" customHeight="1"/>
    <row r="604" s="376" customFormat="1" ht="20.100000000000001" customHeight="1"/>
    <row r="605" s="376" customFormat="1" ht="20.100000000000001" customHeight="1"/>
    <row r="606" s="376" customFormat="1" ht="20.100000000000001" customHeight="1"/>
    <row r="607" s="376" customFormat="1" ht="20.100000000000001" customHeight="1"/>
    <row r="608" s="376" customFormat="1" ht="20.100000000000001" customHeight="1"/>
    <row r="609" s="376" customFormat="1" ht="20.100000000000001" customHeight="1"/>
    <row r="610" s="376" customFormat="1" ht="20.100000000000001" customHeight="1"/>
    <row r="611" s="376" customFormat="1" ht="20.100000000000001" customHeight="1"/>
    <row r="612" s="376" customFormat="1" ht="20.100000000000001" customHeight="1"/>
    <row r="613" s="376" customFormat="1" ht="20.100000000000001" customHeight="1"/>
    <row r="614" s="376" customFormat="1" ht="20.100000000000001" customHeight="1"/>
    <row r="615" s="376" customFormat="1" ht="20.100000000000001" customHeight="1"/>
    <row r="616" s="376" customFormat="1" ht="20.100000000000001" customHeight="1"/>
    <row r="617" s="376" customFormat="1" ht="20.100000000000001" customHeight="1"/>
    <row r="618" s="376" customFormat="1" ht="20.100000000000001" customHeight="1"/>
    <row r="619" s="376" customFormat="1" ht="20.100000000000001" customHeight="1"/>
    <row r="620" s="376" customFormat="1" ht="20.100000000000001" customHeight="1"/>
    <row r="621" s="376" customFormat="1" ht="20.100000000000001" customHeight="1"/>
    <row r="622" s="376" customFormat="1" ht="20.100000000000001" customHeight="1"/>
    <row r="623" s="376" customFormat="1" ht="20.100000000000001" customHeight="1"/>
    <row r="624" s="376" customFormat="1" ht="20.100000000000001" customHeight="1"/>
    <row r="625" s="376" customFormat="1" ht="20.100000000000001" customHeight="1"/>
    <row r="626" s="376" customFormat="1" ht="20.100000000000001" customHeight="1"/>
    <row r="627" s="376" customFormat="1" ht="20.100000000000001" customHeight="1"/>
    <row r="628" s="376" customFormat="1" ht="20.100000000000001" customHeight="1"/>
    <row r="629" s="376" customFormat="1" ht="20.100000000000001" customHeight="1"/>
    <row r="630" s="376" customFormat="1" ht="20.100000000000001" customHeight="1"/>
    <row r="631" s="376" customFormat="1" ht="20.100000000000001" customHeight="1"/>
    <row r="632" s="376" customFormat="1" ht="20.100000000000001" customHeight="1"/>
    <row r="633" s="376" customFormat="1" ht="20.100000000000001" customHeight="1"/>
    <row r="634" s="376" customFormat="1" ht="20.100000000000001" customHeight="1"/>
    <row r="635" s="376" customFormat="1" ht="20.100000000000001" customHeight="1"/>
    <row r="636" s="376" customFormat="1" ht="20.100000000000001" customHeight="1"/>
    <row r="637" s="376" customFormat="1" ht="20.100000000000001" customHeight="1"/>
    <row r="638" s="376" customFormat="1" ht="20.100000000000001" customHeight="1"/>
    <row r="639" s="376" customFormat="1" ht="20.100000000000001" customHeight="1"/>
    <row r="640" s="376" customFormat="1" ht="20.100000000000001" customHeight="1"/>
    <row r="641" s="376" customFormat="1" ht="20.100000000000001" customHeight="1"/>
    <row r="642" s="376" customFormat="1" ht="20.100000000000001" customHeight="1"/>
    <row r="643" s="376" customFormat="1" ht="20.100000000000001" customHeight="1"/>
    <row r="644" s="376" customFormat="1" ht="20.100000000000001" customHeight="1"/>
    <row r="645" s="376" customFormat="1" ht="20.100000000000001" customHeight="1"/>
    <row r="646" s="376" customFormat="1" ht="20.100000000000001" customHeight="1"/>
    <row r="647" s="376" customFormat="1" ht="20.100000000000001" customHeight="1"/>
    <row r="648" s="376" customFormat="1" ht="20.100000000000001" customHeight="1"/>
    <row r="649" s="376" customFormat="1" ht="20.100000000000001" customHeight="1"/>
    <row r="650" s="376" customFormat="1" ht="20.100000000000001" customHeight="1"/>
    <row r="651" s="376" customFormat="1" ht="20.100000000000001" customHeight="1"/>
    <row r="652" s="376" customFormat="1" ht="20.100000000000001" customHeight="1"/>
    <row r="653" s="376" customFormat="1" ht="20.100000000000001" customHeight="1"/>
    <row r="654" s="376" customFormat="1" ht="20.100000000000001" customHeight="1"/>
    <row r="655" s="376" customFormat="1" ht="20.100000000000001" customHeight="1"/>
    <row r="656" s="376" customFormat="1" ht="20.100000000000001" customHeight="1"/>
    <row r="657" s="376" customFormat="1" ht="20.100000000000001" customHeight="1"/>
    <row r="658" s="376" customFormat="1" ht="20.100000000000001" customHeight="1"/>
    <row r="659" s="376" customFormat="1" ht="20.100000000000001" customHeight="1"/>
    <row r="660" s="376" customFormat="1" ht="20.100000000000001" customHeight="1"/>
    <row r="661" s="376" customFormat="1" ht="20.100000000000001" customHeight="1"/>
    <row r="662" s="376" customFormat="1" ht="20.100000000000001" customHeight="1"/>
    <row r="663" s="376" customFormat="1" ht="20.100000000000001" customHeight="1"/>
    <row r="664" s="376" customFormat="1" ht="20.100000000000001" customHeight="1"/>
    <row r="665" s="376" customFormat="1" ht="20.100000000000001" customHeight="1"/>
    <row r="666" s="376" customFormat="1" ht="20.100000000000001" customHeight="1"/>
    <row r="667" s="376" customFormat="1" ht="20.100000000000001" customHeight="1"/>
    <row r="668" s="376" customFormat="1" ht="20.100000000000001" customHeight="1"/>
    <row r="669" s="376" customFormat="1" ht="20.100000000000001" customHeight="1"/>
    <row r="670" s="376" customFormat="1" ht="20.100000000000001" customHeight="1"/>
    <row r="671" s="376" customFormat="1" ht="20.100000000000001" customHeight="1"/>
    <row r="672" s="376" customFormat="1" ht="20.100000000000001" customHeight="1"/>
    <row r="673" s="376" customFormat="1" ht="20.100000000000001" customHeight="1"/>
    <row r="674" s="376" customFormat="1" ht="20.100000000000001" customHeight="1"/>
    <row r="675" s="376" customFormat="1" ht="20.100000000000001" customHeight="1"/>
    <row r="676" s="376" customFormat="1" ht="20.100000000000001" customHeight="1"/>
    <row r="677" s="376" customFormat="1" ht="20.100000000000001" customHeight="1"/>
    <row r="678" s="376" customFormat="1" ht="20.100000000000001" customHeight="1"/>
    <row r="679" s="376" customFormat="1" ht="20.100000000000001" customHeight="1"/>
    <row r="680" s="376" customFormat="1" ht="20.100000000000001" customHeight="1"/>
    <row r="681" s="376" customFormat="1" ht="20.100000000000001" customHeight="1"/>
    <row r="682" s="376" customFormat="1" ht="20.100000000000001" customHeight="1"/>
    <row r="683" s="376" customFormat="1" ht="20.100000000000001" customHeight="1"/>
    <row r="684" s="376" customFormat="1" ht="20.100000000000001" customHeight="1"/>
    <row r="685" s="376" customFormat="1" ht="20.100000000000001" customHeight="1"/>
    <row r="686" s="376" customFormat="1" ht="20.100000000000001" customHeight="1"/>
    <row r="687" s="376" customFormat="1" ht="20.100000000000001" customHeight="1"/>
    <row r="688" s="376" customFormat="1" ht="20.100000000000001" customHeight="1"/>
    <row r="689" s="376" customFormat="1" ht="20.100000000000001" customHeight="1"/>
    <row r="690" s="376" customFormat="1" ht="20.100000000000001" customHeight="1"/>
    <row r="691" s="376" customFormat="1" ht="20.100000000000001" customHeight="1"/>
    <row r="692" s="376" customFormat="1" ht="20.100000000000001" customHeight="1"/>
    <row r="693" s="376" customFormat="1" ht="20.100000000000001" customHeight="1"/>
    <row r="694" s="376" customFormat="1" ht="20.100000000000001" customHeight="1"/>
    <row r="695" s="376" customFormat="1" ht="20.100000000000001" customHeight="1"/>
    <row r="696" s="376" customFormat="1" ht="20.100000000000001" customHeight="1"/>
    <row r="697" s="376" customFormat="1" ht="20.100000000000001" customHeight="1"/>
    <row r="698" s="376" customFormat="1" ht="20.100000000000001" customHeight="1"/>
    <row r="699" s="376" customFormat="1" ht="20.100000000000001" customHeight="1"/>
    <row r="700" s="376" customFormat="1" ht="20.100000000000001" customHeight="1"/>
    <row r="701" s="376" customFormat="1" ht="20.100000000000001" customHeight="1"/>
    <row r="702" s="376" customFormat="1" ht="20.100000000000001" customHeight="1"/>
    <row r="703" s="376" customFormat="1" ht="20.100000000000001" customHeight="1"/>
    <row r="704" s="376" customFormat="1" ht="20.100000000000001" customHeight="1"/>
    <row r="705" s="376" customFormat="1" ht="20.100000000000001" customHeight="1"/>
    <row r="706" s="376" customFormat="1" ht="20.100000000000001" customHeight="1"/>
    <row r="707" s="376" customFormat="1" ht="20.100000000000001" customHeight="1"/>
    <row r="708" s="376" customFormat="1" ht="20.100000000000001" customHeight="1"/>
    <row r="709" s="376" customFormat="1" ht="20.100000000000001" customHeight="1"/>
    <row r="710" s="376" customFormat="1" ht="20.100000000000001" customHeight="1"/>
    <row r="711" s="376" customFormat="1" ht="20.100000000000001" customHeight="1"/>
    <row r="712" s="376" customFormat="1" ht="20.100000000000001" customHeight="1"/>
    <row r="713" s="376" customFormat="1" ht="20.100000000000001" customHeight="1"/>
    <row r="714" s="376" customFormat="1" ht="20.100000000000001" customHeight="1"/>
    <row r="715" s="376" customFormat="1" ht="20.100000000000001" customHeight="1"/>
    <row r="716" s="376" customFormat="1" ht="20.100000000000001" customHeight="1"/>
    <row r="717" s="376" customFormat="1" ht="20.100000000000001" customHeight="1"/>
    <row r="718" s="376" customFormat="1" ht="20.100000000000001" customHeight="1"/>
    <row r="719" s="376" customFormat="1" ht="20.100000000000001" customHeight="1"/>
    <row r="720" s="376" customFormat="1" ht="20.100000000000001" customHeight="1"/>
    <row r="721" s="376" customFormat="1" ht="20.100000000000001" customHeight="1"/>
    <row r="722" s="376" customFormat="1" ht="20.100000000000001" customHeight="1"/>
    <row r="723" s="376" customFormat="1" ht="20.100000000000001" customHeight="1"/>
    <row r="724" s="376" customFormat="1" ht="20.100000000000001" customHeight="1"/>
    <row r="725" s="376" customFormat="1" ht="20.100000000000001" customHeight="1"/>
    <row r="726" s="376" customFormat="1" ht="20.100000000000001" customHeight="1"/>
    <row r="727" s="376" customFormat="1" ht="20.100000000000001" customHeight="1"/>
    <row r="728" s="376" customFormat="1" ht="20.100000000000001" customHeight="1"/>
    <row r="729" s="376" customFormat="1" ht="20.100000000000001" customHeight="1"/>
    <row r="730" s="376" customFormat="1" ht="20.100000000000001" customHeight="1"/>
    <row r="731" s="376" customFormat="1" ht="20.100000000000001" customHeight="1"/>
    <row r="732" s="376" customFormat="1" ht="20.100000000000001" customHeight="1"/>
    <row r="733" s="376" customFormat="1" ht="20.100000000000001" customHeight="1"/>
    <row r="734" s="376" customFormat="1" ht="20.100000000000001" customHeight="1"/>
    <row r="735" s="376" customFormat="1" ht="20.100000000000001" customHeight="1"/>
    <row r="736" s="376" customFormat="1" ht="20.100000000000001" customHeight="1"/>
    <row r="737" s="376" customFormat="1" ht="20.100000000000001" customHeight="1"/>
    <row r="738" s="376" customFormat="1" ht="20.100000000000001" customHeight="1"/>
    <row r="739" s="376" customFormat="1" ht="20.100000000000001" customHeight="1"/>
    <row r="740" s="376" customFormat="1" ht="20.100000000000001" customHeight="1"/>
    <row r="741" s="376" customFormat="1" ht="20.100000000000001" customHeight="1"/>
    <row r="742" s="376" customFormat="1" ht="20.100000000000001" customHeight="1"/>
    <row r="743" s="376" customFormat="1" ht="20.100000000000001" customHeight="1"/>
    <row r="744" s="376" customFormat="1" ht="20.100000000000001" customHeight="1"/>
    <row r="745" s="376" customFormat="1" ht="20.100000000000001" customHeight="1"/>
    <row r="746" s="376" customFormat="1" ht="20.100000000000001" customHeight="1"/>
    <row r="747" s="376" customFormat="1" ht="20.100000000000001" customHeight="1"/>
    <row r="748" s="376" customFormat="1" ht="20.100000000000001" customHeight="1"/>
    <row r="749" s="376" customFormat="1" ht="20.100000000000001" customHeight="1"/>
    <row r="750" s="376" customFormat="1" ht="20.100000000000001" customHeight="1"/>
    <row r="751" s="376" customFormat="1" ht="20.100000000000001" customHeight="1"/>
    <row r="752" s="376" customFormat="1" ht="20.100000000000001" customHeight="1"/>
    <row r="753" s="376" customFormat="1" ht="20.100000000000001" customHeight="1"/>
    <row r="754" s="376" customFormat="1" ht="20.100000000000001" customHeight="1"/>
    <row r="755" s="376" customFormat="1" ht="20.100000000000001" customHeight="1"/>
    <row r="756" s="376" customFormat="1" ht="20.100000000000001" customHeight="1"/>
    <row r="757" s="376" customFormat="1" ht="20.100000000000001" customHeight="1"/>
    <row r="758" s="376" customFormat="1" ht="20.100000000000001" customHeight="1"/>
    <row r="759" s="376" customFormat="1" ht="20.100000000000001" customHeight="1"/>
    <row r="760" s="376" customFormat="1" ht="20.100000000000001" customHeight="1"/>
    <row r="761" s="376" customFormat="1" ht="20.100000000000001" customHeight="1"/>
    <row r="762" s="376" customFormat="1" ht="20.100000000000001" customHeight="1"/>
    <row r="763" s="376" customFormat="1" ht="20.100000000000001" customHeight="1"/>
    <row r="764" s="376" customFormat="1" ht="20.100000000000001" customHeight="1"/>
    <row r="765" s="376" customFormat="1" ht="20.100000000000001" customHeight="1"/>
    <row r="766" s="376" customFormat="1" ht="20.100000000000001" customHeight="1"/>
    <row r="767" s="376" customFormat="1" ht="20.100000000000001" customHeight="1"/>
    <row r="768" s="376" customFormat="1" ht="20.100000000000001" customHeight="1"/>
    <row r="769" s="376" customFormat="1" ht="20.100000000000001" customHeight="1"/>
    <row r="770" s="376" customFormat="1" ht="20.100000000000001" customHeight="1"/>
    <row r="771" s="376" customFormat="1" ht="20.100000000000001" customHeight="1"/>
    <row r="772" s="376" customFormat="1" ht="20.100000000000001" customHeight="1"/>
    <row r="773" s="376" customFormat="1" ht="20.100000000000001" customHeight="1"/>
    <row r="774" s="376" customFormat="1" ht="20.100000000000001" customHeight="1"/>
    <row r="775" s="376" customFormat="1" ht="20.100000000000001" customHeight="1"/>
    <row r="776" s="376" customFormat="1" ht="20.100000000000001" customHeight="1"/>
    <row r="777" s="376" customFormat="1" ht="20.100000000000001" customHeight="1"/>
    <row r="778" s="376" customFormat="1" ht="20.100000000000001" customHeight="1"/>
    <row r="779" s="376" customFormat="1" ht="20.100000000000001" customHeight="1"/>
    <row r="780" s="376" customFormat="1" ht="20.100000000000001" customHeight="1"/>
    <row r="781" s="376" customFormat="1" ht="20.100000000000001" customHeight="1"/>
    <row r="782" s="376" customFormat="1" ht="20.100000000000001" customHeight="1"/>
    <row r="783" s="376" customFormat="1" ht="20.100000000000001" customHeight="1"/>
    <row r="784" s="376" customFormat="1" ht="20.100000000000001" customHeight="1"/>
    <row r="785" s="376" customFormat="1" ht="20.100000000000001" customHeight="1"/>
    <row r="786" s="376" customFormat="1" ht="20.100000000000001" customHeight="1"/>
    <row r="787" s="376" customFormat="1" ht="20.100000000000001" customHeight="1"/>
    <row r="788" s="376" customFormat="1" ht="20.100000000000001" customHeight="1"/>
    <row r="789" s="376" customFormat="1" ht="20.100000000000001" customHeight="1"/>
    <row r="790" s="376" customFormat="1" ht="20.100000000000001" customHeight="1"/>
    <row r="791" s="376" customFormat="1" ht="20.100000000000001" customHeight="1"/>
    <row r="792" s="376" customFormat="1" ht="20.100000000000001" customHeight="1"/>
    <row r="793" s="376" customFormat="1" ht="20.100000000000001" customHeight="1"/>
    <row r="794" s="376" customFormat="1" ht="20.100000000000001" customHeight="1"/>
    <row r="795" s="376" customFormat="1" ht="20.100000000000001" customHeight="1"/>
    <row r="796" s="376" customFormat="1" ht="20.100000000000001" customHeight="1"/>
    <row r="797" s="376" customFormat="1" ht="20.100000000000001" customHeight="1"/>
    <row r="798" s="376" customFormat="1" ht="20.100000000000001" customHeight="1"/>
    <row r="799" s="376" customFormat="1" ht="20.100000000000001" customHeight="1"/>
    <row r="800" s="376" customFormat="1" ht="20.100000000000001" customHeight="1"/>
    <row r="801" s="376" customFormat="1" ht="20.100000000000001" customHeight="1"/>
    <row r="802" s="376" customFormat="1" ht="20.100000000000001" customHeight="1"/>
    <row r="803" s="376" customFormat="1" ht="20.100000000000001" customHeight="1"/>
    <row r="804" s="376" customFormat="1" ht="20.100000000000001" customHeight="1"/>
    <row r="805" s="376" customFormat="1" ht="20.100000000000001" customHeight="1"/>
    <row r="806" s="376" customFormat="1" ht="20.100000000000001" customHeight="1"/>
    <row r="807" s="376" customFormat="1" ht="20.100000000000001" customHeight="1"/>
    <row r="808" s="376" customFormat="1" ht="20.100000000000001" customHeight="1"/>
    <row r="809" s="376" customFormat="1" ht="20.100000000000001" customHeight="1"/>
    <row r="810" s="376" customFormat="1" ht="20.100000000000001" customHeight="1"/>
    <row r="811" s="376" customFormat="1" ht="20.100000000000001" customHeight="1"/>
    <row r="812" s="376" customFormat="1" ht="20.100000000000001" customHeight="1"/>
    <row r="813" s="376" customFormat="1" ht="20.100000000000001" customHeight="1"/>
    <row r="814" s="376" customFormat="1" ht="20.100000000000001" customHeight="1"/>
    <row r="815" s="376" customFormat="1" ht="20.100000000000001" customHeight="1"/>
    <row r="816" s="376" customFormat="1" ht="20.100000000000001" customHeight="1"/>
    <row r="817" s="376" customFormat="1" ht="20.100000000000001" customHeight="1"/>
    <row r="818" s="376" customFormat="1" ht="20.100000000000001" customHeight="1"/>
    <row r="819" s="376" customFormat="1" ht="20.100000000000001" customHeight="1"/>
    <row r="820" s="376" customFormat="1" ht="20.100000000000001" customHeight="1"/>
    <row r="821" s="376" customFormat="1" ht="20.100000000000001" customHeight="1"/>
    <row r="822" s="376" customFormat="1" ht="20.100000000000001" customHeight="1"/>
    <row r="823" s="376" customFormat="1" ht="20.100000000000001" customHeight="1"/>
    <row r="824" s="376" customFormat="1" ht="20.100000000000001" customHeight="1"/>
    <row r="825" s="376" customFormat="1" ht="20.100000000000001" customHeight="1"/>
    <row r="826" s="376" customFormat="1" ht="20.100000000000001" customHeight="1"/>
    <row r="827" s="376" customFormat="1" ht="20.100000000000001" customHeight="1"/>
    <row r="828" s="376" customFormat="1" ht="20.100000000000001" customHeight="1"/>
    <row r="829" s="376" customFormat="1" ht="20.100000000000001" customHeight="1"/>
    <row r="830" s="376" customFormat="1" ht="20.100000000000001" customHeight="1"/>
    <row r="831" s="376" customFormat="1" ht="20.100000000000001" customHeight="1"/>
    <row r="832" s="376" customFormat="1" ht="20.100000000000001" customHeight="1"/>
    <row r="833" s="376" customFormat="1" ht="20.100000000000001" customHeight="1"/>
    <row r="834" s="376" customFormat="1" ht="20.100000000000001" customHeight="1"/>
    <row r="835" s="376" customFormat="1" ht="20.100000000000001" customHeight="1"/>
    <row r="836" s="376" customFormat="1" ht="20.100000000000001" customHeight="1"/>
    <row r="837" s="376" customFormat="1" ht="20.100000000000001" customHeight="1"/>
    <row r="838" s="376" customFormat="1" ht="20.100000000000001" customHeight="1"/>
    <row r="839" s="376" customFormat="1" ht="20.100000000000001" customHeight="1"/>
    <row r="840" s="376" customFormat="1" ht="20.100000000000001" customHeight="1"/>
    <row r="841" s="376" customFormat="1" ht="20.100000000000001" customHeight="1"/>
    <row r="842" s="376" customFormat="1" ht="20.100000000000001" customHeight="1"/>
    <row r="843" s="376" customFormat="1" ht="20.100000000000001" customHeight="1"/>
    <row r="844" s="376" customFormat="1" ht="20.100000000000001" customHeight="1"/>
    <row r="845" s="376" customFormat="1" ht="20.100000000000001" customHeight="1"/>
    <row r="846" s="376" customFormat="1" ht="20.100000000000001" customHeight="1"/>
    <row r="847" s="376" customFormat="1" ht="20.100000000000001" customHeight="1"/>
    <row r="848" s="376" customFormat="1" ht="20.100000000000001" customHeight="1"/>
    <row r="849" s="376" customFormat="1" ht="20.100000000000001" customHeight="1"/>
    <row r="850" s="376" customFormat="1" ht="20.100000000000001" customHeight="1"/>
    <row r="851" s="376" customFormat="1" ht="20.100000000000001" customHeight="1"/>
    <row r="852" s="376" customFormat="1" ht="20.100000000000001" customHeight="1"/>
    <row r="853" s="376" customFormat="1" ht="20.100000000000001" customHeight="1"/>
    <row r="854" s="376" customFormat="1" ht="20.100000000000001" customHeight="1"/>
    <row r="855" s="376" customFormat="1" ht="20.100000000000001" customHeight="1"/>
    <row r="856" s="376" customFormat="1" ht="20.100000000000001" customHeight="1"/>
    <row r="857" s="376" customFormat="1" ht="20.100000000000001" customHeight="1"/>
    <row r="858" s="376" customFormat="1" ht="20.100000000000001" customHeight="1"/>
    <row r="859" s="376" customFormat="1" ht="20.100000000000001" customHeight="1"/>
    <row r="860" s="376" customFormat="1" ht="20.100000000000001" customHeight="1"/>
    <row r="861" s="376" customFormat="1" ht="20.100000000000001" customHeight="1"/>
    <row r="862" s="376" customFormat="1" ht="20.100000000000001" customHeight="1"/>
    <row r="863" s="376" customFormat="1" ht="20.100000000000001" customHeight="1"/>
    <row r="864" s="376" customFormat="1" ht="20.100000000000001" customHeight="1"/>
    <row r="865" s="376" customFormat="1" ht="20.100000000000001" customHeight="1"/>
    <row r="866" s="376" customFormat="1" ht="20.100000000000001" customHeight="1"/>
    <row r="867" s="376" customFormat="1" ht="20.100000000000001" customHeight="1"/>
    <row r="868" s="376" customFormat="1" ht="20.100000000000001" customHeight="1"/>
    <row r="869" s="376" customFormat="1" ht="20.100000000000001" customHeight="1"/>
    <row r="870" s="376" customFormat="1" ht="20.100000000000001" customHeight="1"/>
    <row r="871" s="376" customFormat="1" ht="20.100000000000001" customHeight="1"/>
    <row r="872" s="376" customFormat="1" ht="20.100000000000001" customHeight="1"/>
    <row r="873" s="376" customFormat="1" ht="20.100000000000001" customHeight="1"/>
    <row r="874" s="376" customFormat="1" ht="20.100000000000001" customHeight="1"/>
    <row r="875" s="376" customFormat="1" ht="20.100000000000001" customHeight="1"/>
    <row r="876" s="376" customFormat="1" ht="20.100000000000001" customHeight="1"/>
    <row r="877" s="376" customFormat="1" ht="20.100000000000001" customHeight="1"/>
    <row r="878" s="376" customFormat="1" ht="20.100000000000001" customHeight="1"/>
    <row r="879" s="376" customFormat="1" ht="20.100000000000001" customHeight="1"/>
  </sheetData>
  <mergeCells count="24">
    <mergeCell ref="E63:F63"/>
    <mergeCell ref="G63:H63"/>
    <mergeCell ref="B11:D11"/>
    <mergeCell ref="B12:B21"/>
    <mergeCell ref="C12:D12"/>
    <mergeCell ref="C14:D14"/>
    <mergeCell ref="B22:D22"/>
    <mergeCell ref="B23:D23"/>
    <mergeCell ref="C15:D15"/>
    <mergeCell ref="C16:D16"/>
    <mergeCell ref="E62:F62"/>
    <mergeCell ref="G62:H62"/>
    <mergeCell ref="E3:K3"/>
    <mergeCell ref="E4:K4"/>
    <mergeCell ref="E5:K5"/>
    <mergeCell ref="B8:D10"/>
    <mergeCell ref="E8:G8"/>
    <mergeCell ref="H8:H10"/>
    <mergeCell ref="I8:K8"/>
    <mergeCell ref="F9:F10"/>
    <mergeCell ref="G9:G10"/>
    <mergeCell ref="I9:I10"/>
    <mergeCell ref="J9:J10"/>
    <mergeCell ref="K9:K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9">
    <pageSetUpPr fitToPage="1"/>
  </sheetPr>
  <dimension ref="A1:R63"/>
  <sheetViews>
    <sheetView showZeros="0" zoomScaleNormal="100" zoomScalePageLayoutView="145" workbookViewId="0"/>
  </sheetViews>
  <sheetFormatPr defaultRowHeight="20.100000000000001" customHeight="1"/>
  <cols>
    <col min="1" max="1" width="5.140625" style="221" customWidth="1"/>
    <col min="2" max="2" width="4.7109375" style="2" customWidth="1"/>
    <col min="3" max="3" width="10.7109375" style="2" customWidth="1"/>
    <col min="4" max="4" width="26.140625" style="2" customWidth="1"/>
    <col min="5" max="5" width="11.42578125" style="2" customWidth="1"/>
    <col min="6" max="6" width="13.85546875" style="2" customWidth="1"/>
    <col min="7" max="7" width="12.140625" style="2" customWidth="1"/>
    <col min="8" max="8" width="9" style="2" customWidth="1"/>
    <col min="9" max="10" width="7.7109375" style="2" customWidth="1"/>
    <col min="11" max="11" width="10.140625" style="2" customWidth="1"/>
    <col min="12" max="12" width="15.7109375" style="2" customWidth="1"/>
    <col min="13" max="16" width="9.5703125" style="2" bestFit="1" customWidth="1"/>
    <col min="17" max="256" width="9.140625" style="2"/>
    <col min="257" max="257" width="5.140625" style="2" customWidth="1"/>
    <col min="258" max="258" width="4.7109375" style="2" customWidth="1"/>
    <col min="259" max="259" width="10.7109375" style="2" customWidth="1"/>
    <col min="260" max="260" width="26.140625" style="2" customWidth="1"/>
    <col min="261" max="261" width="11.42578125" style="2" customWidth="1"/>
    <col min="262" max="262" width="13.85546875" style="2" customWidth="1"/>
    <col min="263" max="263" width="12.140625" style="2" customWidth="1"/>
    <col min="264" max="264" width="9" style="2" customWidth="1"/>
    <col min="265" max="266" width="7.7109375" style="2" customWidth="1"/>
    <col min="267" max="267" width="10.140625" style="2" customWidth="1"/>
    <col min="268" max="268" width="15.7109375" style="2" customWidth="1"/>
    <col min="269" max="512" width="9.140625" style="2"/>
    <col min="513" max="513" width="5.140625" style="2" customWidth="1"/>
    <col min="514" max="514" width="4.7109375" style="2" customWidth="1"/>
    <col min="515" max="515" width="10.7109375" style="2" customWidth="1"/>
    <col min="516" max="516" width="26.140625" style="2" customWidth="1"/>
    <col min="517" max="517" width="11.42578125" style="2" customWidth="1"/>
    <col min="518" max="518" width="13.85546875" style="2" customWidth="1"/>
    <col min="519" max="519" width="12.140625" style="2" customWidth="1"/>
    <col min="520" max="520" width="9" style="2" customWidth="1"/>
    <col min="521" max="522" width="7.7109375" style="2" customWidth="1"/>
    <col min="523" max="523" width="10.140625" style="2" customWidth="1"/>
    <col min="524" max="524" width="15.7109375" style="2" customWidth="1"/>
    <col min="525" max="768" width="9.140625" style="2"/>
    <col min="769" max="769" width="5.140625" style="2" customWidth="1"/>
    <col min="770" max="770" width="4.7109375" style="2" customWidth="1"/>
    <col min="771" max="771" width="10.7109375" style="2" customWidth="1"/>
    <col min="772" max="772" width="26.140625" style="2" customWidth="1"/>
    <col min="773" max="773" width="11.42578125" style="2" customWidth="1"/>
    <col min="774" max="774" width="13.85546875" style="2" customWidth="1"/>
    <col min="775" max="775" width="12.140625" style="2" customWidth="1"/>
    <col min="776" max="776" width="9" style="2" customWidth="1"/>
    <col min="777" max="778" width="7.7109375" style="2" customWidth="1"/>
    <col min="779" max="779" width="10.140625" style="2" customWidth="1"/>
    <col min="780" max="780" width="15.7109375" style="2" customWidth="1"/>
    <col min="781" max="1024" width="9.140625" style="2"/>
    <col min="1025" max="1025" width="5.140625" style="2" customWidth="1"/>
    <col min="1026" max="1026" width="4.7109375" style="2" customWidth="1"/>
    <col min="1027" max="1027" width="10.7109375" style="2" customWidth="1"/>
    <col min="1028" max="1028" width="26.140625" style="2" customWidth="1"/>
    <col min="1029" max="1029" width="11.42578125" style="2" customWidth="1"/>
    <col min="1030" max="1030" width="13.85546875" style="2" customWidth="1"/>
    <col min="1031" max="1031" width="12.140625" style="2" customWidth="1"/>
    <col min="1032" max="1032" width="9" style="2" customWidth="1"/>
    <col min="1033" max="1034" width="7.7109375" style="2" customWidth="1"/>
    <col min="1035" max="1035" width="10.140625" style="2" customWidth="1"/>
    <col min="1036" max="1036" width="15.7109375" style="2" customWidth="1"/>
    <col min="1037" max="1280" width="9.140625" style="2"/>
    <col min="1281" max="1281" width="5.140625" style="2" customWidth="1"/>
    <col min="1282" max="1282" width="4.7109375" style="2" customWidth="1"/>
    <col min="1283" max="1283" width="10.7109375" style="2" customWidth="1"/>
    <col min="1284" max="1284" width="26.140625" style="2" customWidth="1"/>
    <col min="1285" max="1285" width="11.42578125" style="2" customWidth="1"/>
    <col min="1286" max="1286" width="13.85546875" style="2" customWidth="1"/>
    <col min="1287" max="1287" width="12.140625" style="2" customWidth="1"/>
    <col min="1288" max="1288" width="9" style="2" customWidth="1"/>
    <col min="1289" max="1290" width="7.7109375" style="2" customWidth="1"/>
    <col min="1291" max="1291" width="10.140625" style="2" customWidth="1"/>
    <col min="1292" max="1292" width="15.7109375" style="2" customWidth="1"/>
    <col min="1293" max="1536" width="9.140625" style="2"/>
    <col min="1537" max="1537" width="5.140625" style="2" customWidth="1"/>
    <col min="1538" max="1538" width="4.7109375" style="2" customWidth="1"/>
    <col min="1539" max="1539" width="10.7109375" style="2" customWidth="1"/>
    <col min="1540" max="1540" width="26.140625" style="2" customWidth="1"/>
    <col min="1541" max="1541" width="11.42578125" style="2" customWidth="1"/>
    <col min="1542" max="1542" width="13.85546875" style="2" customWidth="1"/>
    <col min="1543" max="1543" width="12.140625" style="2" customWidth="1"/>
    <col min="1544" max="1544" width="9" style="2" customWidth="1"/>
    <col min="1545" max="1546" width="7.7109375" style="2" customWidth="1"/>
    <col min="1547" max="1547" width="10.140625" style="2" customWidth="1"/>
    <col min="1548" max="1548" width="15.7109375" style="2" customWidth="1"/>
    <col min="1549" max="1792" width="9.140625" style="2"/>
    <col min="1793" max="1793" width="5.140625" style="2" customWidth="1"/>
    <col min="1794" max="1794" width="4.7109375" style="2" customWidth="1"/>
    <col min="1795" max="1795" width="10.7109375" style="2" customWidth="1"/>
    <col min="1796" max="1796" width="26.140625" style="2" customWidth="1"/>
    <col min="1797" max="1797" width="11.42578125" style="2" customWidth="1"/>
    <col min="1798" max="1798" width="13.85546875" style="2" customWidth="1"/>
    <col min="1799" max="1799" width="12.140625" style="2" customWidth="1"/>
    <col min="1800" max="1800" width="9" style="2" customWidth="1"/>
    <col min="1801" max="1802" width="7.7109375" style="2" customWidth="1"/>
    <col min="1803" max="1803" width="10.140625" style="2" customWidth="1"/>
    <col min="1804" max="1804" width="15.7109375" style="2" customWidth="1"/>
    <col min="1805" max="2048" width="9.140625" style="2"/>
    <col min="2049" max="2049" width="5.140625" style="2" customWidth="1"/>
    <col min="2050" max="2050" width="4.7109375" style="2" customWidth="1"/>
    <col min="2051" max="2051" width="10.7109375" style="2" customWidth="1"/>
    <col min="2052" max="2052" width="26.140625" style="2" customWidth="1"/>
    <col min="2053" max="2053" width="11.42578125" style="2" customWidth="1"/>
    <col min="2054" max="2054" width="13.85546875" style="2" customWidth="1"/>
    <col min="2055" max="2055" width="12.140625" style="2" customWidth="1"/>
    <col min="2056" max="2056" width="9" style="2" customWidth="1"/>
    <col min="2057" max="2058" width="7.7109375" style="2" customWidth="1"/>
    <col min="2059" max="2059" width="10.140625" style="2" customWidth="1"/>
    <col min="2060" max="2060" width="15.7109375" style="2" customWidth="1"/>
    <col min="2061" max="2304" width="9.140625" style="2"/>
    <col min="2305" max="2305" width="5.140625" style="2" customWidth="1"/>
    <col min="2306" max="2306" width="4.7109375" style="2" customWidth="1"/>
    <col min="2307" max="2307" width="10.7109375" style="2" customWidth="1"/>
    <col min="2308" max="2308" width="26.140625" style="2" customWidth="1"/>
    <col min="2309" max="2309" width="11.42578125" style="2" customWidth="1"/>
    <col min="2310" max="2310" width="13.85546875" style="2" customWidth="1"/>
    <col min="2311" max="2311" width="12.140625" style="2" customWidth="1"/>
    <col min="2312" max="2312" width="9" style="2" customWidth="1"/>
    <col min="2313" max="2314" width="7.7109375" style="2" customWidth="1"/>
    <col min="2315" max="2315" width="10.140625" style="2" customWidth="1"/>
    <col min="2316" max="2316" width="15.7109375" style="2" customWidth="1"/>
    <col min="2317" max="2560" width="9.140625" style="2"/>
    <col min="2561" max="2561" width="5.140625" style="2" customWidth="1"/>
    <col min="2562" max="2562" width="4.7109375" style="2" customWidth="1"/>
    <col min="2563" max="2563" width="10.7109375" style="2" customWidth="1"/>
    <col min="2564" max="2564" width="26.140625" style="2" customWidth="1"/>
    <col min="2565" max="2565" width="11.42578125" style="2" customWidth="1"/>
    <col min="2566" max="2566" width="13.85546875" style="2" customWidth="1"/>
    <col min="2567" max="2567" width="12.140625" style="2" customWidth="1"/>
    <col min="2568" max="2568" width="9" style="2" customWidth="1"/>
    <col min="2569" max="2570" width="7.7109375" style="2" customWidth="1"/>
    <col min="2571" max="2571" width="10.140625" style="2" customWidth="1"/>
    <col min="2572" max="2572" width="15.7109375" style="2" customWidth="1"/>
    <col min="2573" max="2816" width="9.140625" style="2"/>
    <col min="2817" max="2817" width="5.140625" style="2" customWidth="1"/>
    <col min="2818" max="2818" width="4.7109375" style="2" customWidth="1"/>
    <col min="2819" max="2819" width="10.7109375" style="2" customWidth="1"/>
    <col min="2820" max="2820" width="26.140625" style="2" customWidth="1"/>
    <col min="2821" max="2821" width="11.42578125" style="2" customWidth="1"/>
    <col min="2822" max="2822" width="13.85546875" style="2" customWidth="1"/>
    <col min="2823" max="2823" width="12.140625" style="2" customWidth="1"/>
    <col min="2824" max="2824" width="9" style="2" customWidth="1"/>
    <col min="2825" max="2826" width="7.7109375" style="2" customWidth="1"/>
    <col min="2827" max="2827" width="10.140625" style="2" customWidth="1"/>
    <col min="2828" max="2828" width="15.7109375" style="2" customWidth="1"/>
    <col min="2829" max="3072" width="9.140625" style="2"/>
    <col min="3073" max="3073" width="5.140625" style="2" customWidth="1"/>
    <col min="3074" max="3074" width="4.7109375" style="2" customWidth="1"/>
    <col min="3075" max="3075" width="10.7109375" style="2" customWidth="1"/>
    <col min="3076" max="3076" width="26.140625" style="2" customWidth="1"/>
    <col min="3077" max="3077" width="11.42578125" style="2" customWidth="1"/>
    <col min="3078" max="3078" width="13.85546875" style="2" customWidth="1"/>
    <col min="3079" max="3079" width="12.140625" style="2" customWidth="1"/>
    <col min="3080" max="3080" width="9" style="2" customWidth="1"/>
    <col min="3081" max="3082" width="7.7109375" style="2" customWidth="1"/>
    <col min="3083" max="3083" width="10.140625" style="2" customWidth="1"/>
    <col min="3084" max="3084" width="15.7109375" style="2" customWidth="1"/>
    <col min="3085" max="3328" width="9.140625" style="2"/>
    <col min="3329" max="3329" width="5.140625" style="2" customWidth="1"/>
    <col min="3330" max="3330" width="4.7109375" style="2" customWidth="1"/>
    <col min="3331" max="3331" width="10.7109375" style="2" customWidth="1"/>
    <col min="3332" max="3332" width="26.140625" style="2" customWidth="1"/>
    <col min="3333" max="3333" width="11.42578125" style="2" customWidth="1"/>
    <col min="3334" max="3334" width="13.85546875" style="2" customWidth="1"/>
    <col min="3335" max="3335" width="12.140625" style="2" customWidth="1"/>
    <col min="3336" max="3336" width="9" style="2" customWidth="1"/>
    <col min="3337" max="3338" width="7.7109375" style="2" customWidth="1"/>
    <col min="3339" max="3339" width="10.140625" style="2" customWidth="1"/>
    <col min="3340" max="3340" width="15.7109375" style="2" customWidth="1"/>
    <col min="3341" max="3584" width="9.140625" style="2"/>
    <col min="3585" max="3585" width="5.140625" style="2" customWidth="1"/>
    <col min="3586" max="3586" width="4.7109375" style="2" customWidth="1"/>
    <col min="3587" max="3587" width="10.7109375" style="2" customWidth="1"/>
    <col min="3588" max="3588" width="26.140625" style="2" customWidth="1"/>
    <col min="3589" max="3589" width="11.42578125" style="2" customWidth="1"/>
    <col min="3590" max="3590" width="13.85546875" style="2" customWidth="1"/>
    <col min="3591" max="3591" width="12.140625" style="2" customWidth="1"/>
    <col min="3592" max="3592" width="9" style="2" customWidth="1"/>
    <col min="3593" max="3594" width="7.7109375" style="2" customWidth="1"/>
    <col min="3595" max="3595" width="10.140625" style="2" customWidth="1"/>
    <col min="3596" max="3596" width="15.7109375" style="2" customWidth="1"/>
    <col min="3597" max="3840" width="9.140625" style="2"/>
    <col min="3841" max="3841" width="5.140625" style="2" customWidth="1"/>
    <col min="3842" max="3842" width="4.7109375" style="2" customWidth="1"/>
    <col min="3843" max="3843" width="10.7109375" style="2" customWidth="1"/>
    <col min="3844" max="3844" width="26.140625" style="2" customWidth="1"/>
    <col min="3845" max="3845" width="11.42578125" style="2" customWidth="1"/>
    <col min="3846" max="3846" width="13.85546875" style="2" customWidth="1"/>
    <col min="3847" max="3847" width="12.140625" style="2" customWidth="1"/>
    <col min="3848" max="3848" width="9" style="2" customWidth="1"/>
    <col min="3849" max="3850" width="7.7109375" style="2" customWidth="1"/>
    <col min="3851" max="3851" width="10.140625" style="2" customWidth="1"/>
    <col min="3852" max="3852" width="15.7109375" style="2" customWidth="1"/>
    <col min="3853" max="4096" width="9.140625" style="2"/>
    <col min="4097" max="4097" width="5.140625" style="2" customWidth="1"/>
    <col min="4098" max="4098" width="4.7109375" style="2" customWidth="1"/>
    <col min="4099" max="4099" width="10.7109375" style="2" customWidth="1"/>
    <col min="4100" max="4100" width="26.140625" style="2" customWidth="1"/>
    <col min="4101" max="4101" width="11.42578125" style="2" customWidth="1"/>
    <col min="4102" max="4102" width="13.85546875" style="2" customWidth="1"/>
    <col min="4103" max="4103" width="12.140625" style="2" customWidth="1"/>
    <col min="4104" max="4104" width="9" style="2" customWidth="1"/>
    <col min="4105" max="4106" width="7.7109375" style="2" customWidth="1"/>
    <col min="4107" max="4107" width="10.140625" style="2" customWidth="1"/>
    <col min="4108" max="4108" width="15.7109375" style="2" customWidth="1"/>
    <col min="4109" max="4352" width="9.140625" style="2"/>
    <col min="4353" max="4353" width="5.140625" style="2" customWidth="1"/>
    <col min="4354" max="4354" width="4.7109375" style="2" customWidth="1"/>
    <col min="4355" max="4355" width="10.7109375" style="2" customWidth="1"/>
    <col min="4356" max="4356" width="26.140625" style="2" customWidth="1"/>
    <col min="4357" max="4357" width="11.42578125" style="2" customWidth="1"/>
    <col min="4358" max="4358" width="13.85546875" style="2" customWidth="1"/>
    <col min="4359" max="4359" width="12.140625" style="2" customWidth="1"/>
    <col min="4360" max="4360" width="9" style="2" customWidth="1"/>
    <col min="4361" max="4362" width="7.7109375" style="2" customWidth="1"/>
    <col min="4363" max="4363" width="10.140625" style="2" customWidth="1"/>
    <col min="4364" max="4364" width="15.7109375" style="2" customWidth="1"/>
    <col min="4365" max="4608" width="9.140625" style="2"/>
    <col min="4609" max="4609" width="5.140625" style="2" customWidth="1"/>
    <col min="4610" max="4610" width="4.7109375" style="2" customWidth="1"/>
    <col min="4611" max="4611" width="10.7109375" style="2" customWidth="1"/>
    <col min="4612" max="4612" width="26.140625" style="2" customWidth="1"/>
    <col min="4613" max="4613" width="11.42578125" style="2" customWidth="1"/>
    <col min="4614" max="4614" width="13.85546875" style="2" customWidth="1"/>
    <col min="4615" max="4615" width="12.140625" style="2" customWidth="1"/>
    <col min="4616" max="4616" width="9" style="2" customWidth="1"/>
    <col min="4617" max="4618" width="7.7109375" style="2" customWidth="1"/>
    <col min="4619" max="4619" width="10.140625" style="2" customWidth="1"/>
    <col min="4620" max="4620" width="15.7109375" style="2" customWidth="1"/>
    <col min="4621" max="4864" width="9.140625" style="2"/>
    <col min="4865" max="4865" width="5.140625" style="2" customWidth="1"/>
    <col min="4866" max="4866" width="4.7109375" style="2" customWidth="1"/>
    <col min="4867" max="4867" width="10.7109375" style="2" customWidth="1"/>
    <col min="4868" max="4868" width="26.140625" style="2" customWidth="1"/>
    <col min="4869" max="4869" width="11.42578125" style="2" customWidth="1"/>
    <col min="4870" max="4870" width="13.85546875" style="2" customWidth="1"/>
    <col min="4871" max="4871" width="12.140625" style="2" customWidth="1"/>
    <col min="4872" max="4872" width="9" style="2" customWidth="1"/>
    <col min="4873" max="4874" width="7.7109375" style="2" customWidth="1"/>
    <col min="4875" max="4875" width="10.140625" style="2" customWidth="1"/>
    <col min="4876" max="4876" width="15.7109375" style="2" customWidth="1"/>
    <col min="4877" max="5120" width="9.140625" style="2"/>
    <col min="5121" max="5121" width="5.140625" style="2" customWidth="1"/>
    <col min="5122" max="5122" width="4.7109375" style="2" customWidth="1"/>
    <col min="5123" max="5123" width="10.7109375" style="2" customWidth="1"/>
    <col min="5124" max="5124" width="26.140625" style="2" customWidth="1"/>
    <col min="5125" max="5125" width="11.42578125" style="2" customWidth="1"/>
    <col min="5126" max="5126" width="13.85546875" style="2" customWidth="1"/>
    <col min="5127" max="5127" width="12.140625" style="2" customWidth="1"/>
    <col min="5128" max="5128" width="9" style="2" customWidth="1"/>
    <col min="5129" max="5130" width="7.7109375" style="2" customWidth="1"/>
    <col min="5131" max="5131" width="10.140625" style="2" customWidth="1"/>
    <col min="5132" max="5132" width="15.7109375" style="2" customWidth="1"/>
    <col min="5133" max="5376" width="9.140625" style="2"/>
    <col min="5377" max="5377" width="5.140625" style="2" customWidth="1"/>
    <col min="5378" max="5378" width="4.7109375" style="2" customWidth="1"/>
    <col min="5379" max="5379" width="10.7109375" style="2" customWidth="1"/>
    <col min="5380" max="5380" width="26.140625" style="2" customWidth="1"/>
    <col min="5381" max="5381" width="11.42578125" style="2" customWidth="1"/>
    <col min="5382" max="5382" width="13.85546875" style="2" customWidth="1"/>
    <col min="5383" max="5383" width="12.140625" style="2" customWidth="1"/>
    <col min="5384" max="5384" width="9" style="2" customWidth="1"/>
    <col min="5385" max="5386" width="7.7109375" style="2" customWidth="1"/>
    <col min="5387" max="5387" width="10.140625" style="2" customWidth="1"/>
    <col min="5388" max="5388" width="15.7109375" style="2" customWidth="1"/>
    <col min="5389" max="5632" width="9.140625" style="2"/>
    <col min="5633" max="5633" width="5.140625" style="2" customWidth="1"/>
    <col min="5634" max="5634" width="4.7109375" style="2" customWidth="1"/>
    <col min="5635" max="5635" width="10.7109375" style="2" customWidth="1"/>
    <col min="5636" max="5636" width="26.140625" style="2" customWidth="1"/>
    <col min="5637" max="5637" width="11.42578125" style="2" customWidth="1"/>
    <col min="5638" max="5638" width="13.85546875" style="2" customWidth="1"/>
    <col min="5639" max="5639" width="12.140625" style="2" customWidth="1"/>
    <col min="5640" max="5640" width="9" style="2" customWidth="1"/>
    <col min="5641" max="5642" width="7.7109375" style="2" customWidth="1"/>
    <col min="5643" max="5643" width="10.140625" style="2" customWidth="1"/>
    <col min="5644" max="5644" width="15.7109375" style="2" customWidth="1"/>
    <col min="5645" max="5888" width="9.140625" style="2"/>
    <col min="5889" max="5889" width="5.140625" style="2" customWidth="1"/>
    <col min="5890" max="5890" width="4.7109375" style="2" customWidth="1"/>
    <col min="5891" max="5891" width="10.7109375" style="2" customWidth="1"/>
    <col min="5892" max="5892" width="26.140625" style="2" customWidth="1"/>
    <col min="5893" max="5893" width="11.42578125" style="2" customWidth="1"/>
    <col min="5894" max="5894" width="13.85546875" style="2" customWidth="1"/>
    <col min="5895" max="5895" width="12.140625" style="2" customWidth="1"/>
    <col min="5896" max="5896" width="9" style="2" customWidth="1"/>
    <col min="5897" max="5898" width="7.7109375" style="2" customWidth="1"/>
    <col min="5899" max="5899" width="10.140625" style="2" customWidth="1"/>
    <col min="5900" max="5900" width="15.7109375" style="2" customWidth="1"/>
    <col min="5901" max="6144" width="9.140625" style="2"/>
    <col min="6145" max="6145" width="5.140625" style="2" customWidth="1"/>
    <col min="6146" max="6146" width="4.7109375" style="2" customWidth="1"/>
    <col min="6147" max="6147" width="10.7109375" style="2" customWidth="1"/>
    <col min="6148" max="6148" width="26.140625" style="2" customWidth="1"/>
    <col min="6149" max="6149" width="11.42578125" style="2" customWidth="1"/>
    <col min="6150" max="6150" width="13.85546875" style="2" customWidth="1"/>
    <col min="6151" max="6151" width="12.140625" style="2" customWidth="1"/>
    <col min="6152" max="6152" width="9" style="2" customWidth="1"/>
    <col min="6153" max="6154" width="7.7109375" style="2" customWidth="1"/>
    <col min="6155" max="6155" width="10.140625" style="2" customWidth="1"/>
    <col min="6156" max="6156" width="15.7109375" style="2" customWidth="1"/>
    <col min="6157" max="6400" width="9.140625" style="2"/>
    <col min="6401" max="6401" width="5.140625" style="2" customWidth="1"/>
    <col min="6402" max="6402" width="4.7109375" style="2" customWidth="1"/>
    <col min="6403" max="6403" width="10.7109375" style="2" customWidth="1"/>
    <col min="6404" max="6404" width="26.140625" style="2" customWidth="1"/>
    <col min="6405" max="6405" width="11.42578125" style="2" customWidth="1"/>
    <col min="6406" max="6406" width="13.85546875" style="2" customWidth="1"/>
    <col min="6407" max="6407" width="12.140625" style="2" customWidth="1"/>
    <col min="6408" max="6408" width="9" style="2" customWidth="1"/>
    <col min="6409" max="6410" width="7.7109375" style="2" customWidth="1"/>
    <col min="6411" max="6411" width="10.140625" style="2" customWidth="1"/>
    <col min="6412" max="6412" width="15.7109375" style="2" customWidth="1"/>
    <col min="6413" max="6656" width="9.140625" style="2"/>
    <col min="6657" max="6657" width="5.140625" style="2" customWidth="1"/>
    <col min="6658" max="6658" width="4.7109375" style="2" customWidth="1"/>
    <col min="6659" max="6659" width="10.7109375" style="2" customWidth="1"/>
    <col min="6660" max="6660" width="26.140625" style="2" customWidth="1"/>
    <col min="6661" max="6661" width="11.42578125" style="2" customWidth="1"/>
    <col min="6662" max="6662" width="13.85546875" style="2" customWidth="1"/>
    <col min="6663" max="6663" width="12.140625" style="2" customWidth="1"/>
    <col min="6664" max="6664" width="9" style="2" customWidth="1"/>
    <col min="6665" max="6666" width="7.7109375" style="2" customWidth="1"/>
    <col min="6667" max="6667" width="10.140625" style="2" customWidth="1"/>
    <col min="6668" max="6668" width="15.7109375" style="2" customWidth="1"/>
    <col min="6669" max="6912" width="9.140625" style="2"/>
    <col min="6913" max="6913" width="5.140625" style="2" customWidth="1"/>
    <col min="6914" max="6914" width="4.7109375" style="2" customWidth="1"/>
    <col min="6915" max="6915" width="10.7109375" style="2" customWidth="1"/>
    <col min="6916" max="6916" width="26.140625" style="2" customWidth="1"/>
    <col min="6917" max="6917" width="11.42578125" style="2" customWidth="1"/>
    <col min="6918" max="6918" width="13.85546875" style="2" customWidth="1"/>
    <col min="6919" max="6919" width="12.140625" style="2" customWidth="1"/>
    <col min="6920" max="6920" width="9" style="2" customWidth="1"/>
    <col min="6921" max="6922" width="7.7109375" style="2" customWidth="1"/>
    <col min="6923" max="6923" width="10.140625" style="2" customWidth="1"/>
    <col min="6924" max="6924" width="15.7109375" style="2" customWidth="1"/>
    <col min="6925" max="7168" width="9.140625" style="2"/>
    <col min="7169" max="7169" width="5.140625" style="2" customWidth="1"/>
    <col min="7170" max="7170" width="4.7109375" style="2" customWidth="1"/>
    <col min="7171" max="7171" width="10.7109375" style="2" customWidth="1"/>
    <col min="7172" max="7172" width="26.140625" style="2" customWidth="1"/>
    <col min="7173" max="7173" width="11.42578125" style="2" customWidth="1"/>
    <col min="7174" max="7174" width="13.85546875" style="2" customWidth="1"/>
    <col min="7175" max="7175" width="12.140625" style="2" customWidth="1"/>
    <col min="7176" max="7176" width="9" style="2" customWidth="1"/>
    <col min="7177" max="7178" width="7.7109375" style="2" customWidth="1"/>
    <col min="7179" max="7179" width="10.140625" style="2" customWidth="1"/>
    <col min="7180" max="7180" width="15.7109375" style="2" customWidth="1"/>
    <col min="7181" max="7424" width="9.140625" style="2"/>
    <col min="7425" max="7425" width="5.140625" style="2" customWidth="1"/>
    <col min="7426" max="7426" width="4.7109375" style="2" customWidth="1"/>
    <col min="7427" max="7427" width="10.7109375" style="2" customWidth="1"/>
    <col min="7428" max="7428" width="26.140625" style="2" customWidth="1"/>
    <col min="7429" max="7429" width="11.42578125" style="2" customWidth="1"/>
    <col min="7430" max="7430" width="13.85546875" style="2" customWidth="1"/>
    <col min="7431" max="7431" width="12.140625" style="2" customWidth="1"/>
    <col min="7432" max="7432" width="9" style="2" customWidth="1"/>
    <col min="7433" max="7434" width="7.7109375" style="2" customWidth="1"/>
    <col min="7435" max="7435" width="10.140625" style="2" customWidth="1"/>
    <col min="7436" max="7436" width="15.7109375" style="2" customWidth="1"/>
    <col min="7437" max="7680" width="9.140625" style="2"/>
    <col min="7681" max="7681" width="5.140625" style="2" customWidth="1"/>
    <col min="7682" max="7682" width="4.7109375" style="2" customWidth="1"/>
    <col min="7683" max="7683" width="10.7109375" style="2" customWidth="1"/>
    <col min="7684" max="7684" width="26.140625" style="2" customWidth="1"/>
    <col min="7685" max="7685" width="11.42578125" style="2" customWidth="1"/>
    <col min="7686" max="7686" width="13.85546875" style="2" customWidth="1"/>
    <col min="7687" max="7687" width="12.140625" style="2" customWidth="1"/>
    <col min="7688" max="7688" width="9" style="2" customWidth="1"/>
    <col min="7689" max="7690" width="7.7109375" style="2" customWidth="1"/>
    <col min="7691" max="7691" width="10.140625" style="2" customWidth="1"/>
    <col min="7692" max="7692" width="15.7109375" style="2" customWidth="1"/>
    <col min="7693" max="7936" width="9.140625" style="2"/>
    <col min="7937" max="7937" width="5.140625" style="2" customWidth="1"/>
    <col min="7938" max="7938" width="4.7109375" style="2" customWidth="1"/>
    <col min="7939" max="7939" width="10.7109375" style="2" customWidth="1"/>
    <col min="7940" max="7940" width="26.140625" style="2" customWidth="1"/>
    <col min="7941" max="7941" width="11.42578125" style="2" customWidth="1"/>
    <col min="7942" max="7942" width="13.85546875" style="2" customWidth="1"/>
    <col min="7943" max="7943" width="12.140625" style="2" customWidth="1"/>
    <col min="7944" max="7944" width="9" style="2" customWidth="1"/>
    <col min="7945" max="7946" width="7.7109375" style="2" customWidth="1"/>
    <col min="7947" max="7947" width="10.140625" style="2" customWidth="1"/>
    <col min="7948" max="7948" width="15.7109375" style="2" customWidth="1"/>
    <col min="7949" max="8192" width="9.140625" style="2"/>
    <col min="8193" max="8193" width="5.140625" style="2" customWidth="1"/>
    <col min="8194" max="8194" width="4.7109375" style="2" customWidth="1"/>
    <col min="8195" max="8195" width="10.7109375" style="2" customWidth="1"/>
    <col min="8196" max="8196" width="26.140625" style="2" customWidth="1"/>
    <col min="8197" max="8197" width="11.42578125" style="2" customWidth="1"/>
    <col min="8198" max="8198" width="13.85546875" style="2" customWidth="1"/>
    <col min="8199" max="8199" width="12.140625" style="2" customWidth="1"/>
    <col min="8200" max="8200" width="9" style="2" customWidth="1"/>
    <col min="8201" max="8202" width="7.7109375" style="2" customWidth="1"/>
    <col min="8203" max="8203" width="10.140625" style="2" customWidth="1"/>
    <col min="8204" max="8204" width="15.7109375" style="2" customWidth="1"/>
    <col min="8205" max="8448" width="9.140625" style="2"/>
    <col min="8449" max="8449" width="5.140625" style="2" customWidth="1"/>
    <col min="8450" max="8450" width="4.7109375" style="2" customWidth="1"/>
    <col min="8451" max="8451" width="10.7109375" style="2" customWidth="1"/>
    <col min="8452" max="8452" width="26.140625" style="2" customWidth="1"/>
    <col min="8453" max="8453" width="11.42578125" style="2" customWidth="1"/>
    <col min="8454" max="8454" width="13.85546875" style="2" customWidth="1"/>
    <col min="8455" max="8455" width="12.140625" style="2" customWidth="1"/>
    <col min="8456" max="8456" width="9" style="2" customWidth="1"/>
    <col min="8457" max="8458" width="7.7109375" style="2" customWidth="1"/>
    <col min="8459" max="8459" width="10.140625" style="2" customWidth="1"/>
    <col min="8460" max="8460" width="15.7109375" style="2" customWidth="1"/>
    <col min="8461" max="8704" width="9.140625" style="2"/>
    <col min="8705" max="8705" width="5.140625" style="2" customWidth="1"/>
    <col min="8706" max="8706" width="4.7109375" style="2" customWidth="1"/>
    <col min="8707" max="8707" width="10.7109375" style="2" customWidth="1"/>
    <col min="8708" max="8708" width="26.140625" style="2" customWidth="1"/>
    <col min="8709" max="8709" width="11.42578125" style="2" customWidth="1"/>
    <col min="8710" max="8710" width="13.85546875" style="2" customWidth="1"/>
    <col min="8711" max="8711" width="12.140625" style="2" customWidth="1"/>
    <col min="8712" max="8712" width="9" style="2" customWidth="1"/>
    <col min="8713" max="8714" width="7.7109375" style="2" customWidth="1"/>
    <col min="8715" max="8715" width="10.140625" style="2" customWidth="1"/>
    <col min="8716" max="8716" width="15.7109375" style="2" customWidth="1"/>
    <col min="8717" max="8960" width="9.140625" style="2"/>
    <col min="8961" max="8961" width="5.140625" style="2" customWidth="1"/>
    <col min="8962" max="8962" width="4.7109375" style="2" customWidth="1"/>
    <col min="8963" max="8963" width="10.7109375" style="2" customWidth="1"/>
    <col min="8964" max="8964" width="26.140625" style="2" customWidth="1"/>
    <col min="8965" max="8965" width="11.42578125" style="2" customWidth="1"/>
    <col min="8966" max="8966" width="13.85546875" style="2" customWidth="1"/>
    <col min="8967" max="8967" width="12.140625" style="2" customWidth="1"/>
    <col min="8968" max="8968" width="9" style="2" customWidth="1"/>
    <col min="8969" max="8970" width="7.7109375" style="2" customWidth="1"/>
    <col min="8971" max="8971" width="10.140625" style="2" customWidth="1"/>
    <col min="8972" max="8972" width="15.7109375" style="2" customWidth="1"/>
    <col min="8973" max="9216" width="9.140625" style="2"/>
    <col min="9217" max="9217" width="5.140625" style="2" customWidth="1"/>
    <col min="9218" max="9218" width="4.7109375" style="2" customWidth="1"/>
    <col min="9219" max="9219" width="10.7109375" style="2" customWidth="1"/>
    <col min="9220" max="9220" width="26.140625" style="2" customWidth="1"/>
    <col min="9221" max="9221" width="11.42578125" style="2" customWidth="1"/>
    <col min="9222" max="9222" width="13.85546875" style="2" customWidth="1"/>
    <col min="9223" max="9223" width="12.140625" style="2" customWidth="1"/>
    <col min="9224" max="9224" width="9" style="2" customWidth="1"/>
    <col min="9225" max="9226" width="7.7109375" style="2" customWidth="1"/>
    <col min="9227" max="9227" width="10.140625" style="2" customWidth="1"/>
    <col min="9228" max="9228" width="15.7109375" style="2" customWidth="1"/>
    <col min="9229" max="9472" width="9.140625" style="2"/>
    <col min="9473" max="9473" width="5.140625" style="2" customWidth="1"/>
    <col min="9474" max="9474" width="4.7109375" style="2" customWidth="1"/>
    <col min="9475" max="9475" width="10.7109375" style="2" customWidth="1"/>
    <col min="9476" max="9476" width="26.140625" style="2" customWidth="1"/>
    <col min="9477" max="9477" width="11.42578125" style="2" customWidth="1"/>
    <col min="9478" max="9478" width="13.85546875" style="2" customWidth="1"/>
    <col min="9479" max="9479" width="12.140625" style="2" customWidth="1"/>
    <col min="9480" max="9480" width="9" style="2" customWidth="1"/>
    <col min="9481" max="9482" width="7.7109375" style="2" customWidth="1"/>
    <col min="9483" max="9483" width="10.140625" style="2" customWidth="1"/>
    <col min="9484" max="9484" width="15.7109375" style="2" customWidth="1"/>
    <col min="9485" max="9728" width="9.140625" style="2"/>
    <col min="9729" max="9729" width="5.140625" style="2" customWidth="1"/>
    <col min="9730" max="9730" width="4.7109375" style="2" customWidth="1"/>
    <col min="9731" max="9731" width="10.7109375" style="2" customWidth="1"/>
    <col min="9732" max="9732" width="26.140625" style="2" customWidth="1"/>
    <col min="9733" max="9733" width="11.42578125" style="2" customWidth="1"/>
    <col min="9734" max="9734" width="13.85546875" style="2" customWidth="1"/>
    <col min="9735" max="9735" width="12.140625" style="2" customWidth="1"/>
    <col min="9736" max="9736" width="9" style="2" customWidth="1"/>
    <col min="9737" max="9738" width="7.7109375" style="2" customWidth="1"/>
    <col min="9739" max="9739" width="10.140625" style="2" customWidth="1"/>
    <col min="9740" max="9740" width="15.7109375" style="2" customWidth="1"/>
    <col min="9741" max="9984" width="9.140625" style="2"/>
    <col min="9985" max="9985" width="5.140625" style="2" customWidth="1"/>
    <col min="9986" max="9986" width="4.7109375" style="2" customWidth="1"/>
    <col min="9987" max="9987" width="10.7109375" style="2" customWidth="1"/>
    <col min="9988" max="9988" width="26.140625" style="2" customWidth="1"/>
    <col min="9989" max="9989" width="11.42578125" style="2" customWidth="1"/>
    <col min="9990" max="9990" width="13.85546875" style="2" customWidth="1"/>
    <col min="9991" max="9991" width="12.140625" style="2" customWidth="1"/>
    <col min="9992" max="9992" width="9" style="2" customWidth="1"/>
    <col min="9993" max="9994" width="7.7109375" style="2" customWidth="1"/>
    <col min="9995" max="9995" width="10.140625" style="2" customWidth="1"/>
    <col min="9996" max="9996" width="15.7109375" style="2" customWidth="1"/>
    <col min="9997" max="10240" width="9.140625" style="2"/>
    <col min="10241" max="10241" width="5.140625" style="2" customWidth="1"/>
    <col min="10242" max="10242" width="4.7109375" style="2" customWidth="1"/>
    <col min="10243" max="10243" width="10.7109375" style="2" customWidth="1"/>
    <col min="10244" max="10244" width="26.140625" style="2" customWidth="1"/>
    <col min="10245" max="10245" width="11.42578125" style="2" customWidth="1"/>
    <col min="10246" max="10246" width="13.85546875" style="2" customWidth="1"/>
    <col min="10247" max="10247" width="12.140625" style="2" customWidth="1"/>
    <col min="10248" max="10248" width="9" style="2" customWidth="1"/>
    <col min="10249" max="10250" width="7.7109375" style="2" customWidth="1"/>
    <col min="10251" max="10251" width="10.140625" style="2" customWidth="1"/>
    <col min="10252" max="10252" width="15.7109375" style="2" customWidth="1"/>
    <col min="10253" max="10496" width="9.140625" style="2"/>
    <col min="10497" max="10497" width="5.140625" style="2" customWidth="1"/>
    <col min="10498" max="10498" width="4.7109375" style="2" customWidth="1"/>
    <col min="10499" max="10499" width="10.7109375" style="2" customWidth="1"/>
    <col min="10500" max="10500" width="26.140625" style="2" customWidth="1"/>
    <col min="10501" max="10501" width="11.42578125" style="2" customWidth="1"/>
    <col min="10502" max="10502" width="13.85546875" style="2" customWidth="1"/>
    <col min="10503" max="10503" width="12.140625" style="2" customWidth="1"/>
    <col min="10504" max="10504" width="9" style="2" customWidth="1"/>
    <col min="10505" max="10506" width="7.7109375" style="2" customWidth="1"/>
    <col min="10507" max="10507" width="10.140625" style="2" customWidth="1"/>
    <col min="10508" max="10508" width="15.7109375" style="2" customWidth="1"/>
    <col min="10509" max="10752" width="9.140625" style="2"/>
    <col min="10753" max="10753" width="5.140625" style="2" customWidth="1"/>
    <col min="10754" max="10754" width="4.7109375" style="2" customWidth="1"/>
    <col min="10755" max="10755" width="10.7109375" style="2" customWidth="1"/>
    <col min="10756" max="10756" width="26.140625" style="2" customWidth="1"/>
    <col min="10757" max="10757" width="11.42578125" style="2" customWidth="1"/>
    <col min="10758" max="10758" width="13.85546875" style="2" customWidth="1"/>
    <col min="10759" max="10759" width="12.140625" style="2" customWidth="1"/>
    <col min="10760" max="10760" width="9" style="2" customWidth="1"/>
    <col min="10761" max="10762" width="7.7109375" style="2" customWidth="1"/>
    <col min="10763" max="10763" width="10.140625" style="2" customWidth="1"/>
    <col min="10764" max="10764" width="15.7109375" style="2" customWidth="1"/>
    <col min="10765" max="11008" width="9.140625" style="2"/>
    <col min="11009" max="11009" width="5.140625" style="2" customWidth="1"/>
    <col min="11010" max="11010" width="4.7109375" style="2" customWidth="1"/>
    <col min="11011" max="11011" width="10.7109375" style="2" customWidth="1"/>
    <col min="11012" max="11012" width="26.140625" style="2" customWidth="1"/>
    <col min="11013" max="11013" width="11.42578125" style="2" customWidth="1"/>
    <col min="11014" max="11014" width="13.85546875" style="2" customWidth="1"/>
    <col min="11015" max="11015" width="12.140625" style="2" customWidth="1"/>
    <col min="11016" max="11016" width="9" style="2" customWidth="1"/>
    <col min="11017" max="11018" width="7.7109375" style="2" customWidth="1"/>
    <col min="11019" max="11019" width="10.140625" style="2" customWidth="1"/>
    <col min="11020" max="11020" width="15.7109375" style="2" customWidth="1"/>
    <col min="11021" max="11264" width="9.140625" style="2"/>
    <col min="11265" max="11265" width="5.140625" style="2" customWidth="1"/>
    <col min="11266" max="11266" width="4.7109375" style="2" customWidth="1"/>
    <col min="11267" max="11267" width="10.7109375" style="2" customWidth="1"/>
    <col min="11268" max="11268" width="26.140625" style="2" customWidth="1"/>
    <col min="11269" max="11269" width="11.42578125" style="2" customWidth="1"/>
    <col min="11270" max="11270" width="13.85546875" style="2" customWidth="1"/>
    <col min="11271" max="11271" width="12.140625" style="2" customWidth="1"/>
    <col min="11272" max="11272" width="9" style="2" customWidth="1"/>
    <col min="11273" max="11274" width="7.7109375" style="2" customWidth="1"/>
    <col min="11275" max="11275" width="10.140625" style="2" customWidth="1"/>
    <col min="11276" max="11276" width="15.7109375" style="2" customWidth="1"/>
    <col min="11277" max="11520" width="9.140625" style="2"/>
    <col min="11521" max="11521" width="5.140625" style="2" customWidth="1"/>
    <col min="11522" max="11522" width="4.7109375" style="2" customWidth="1"/>
    <col min="11523" max="11523" width="10.7109375" style="2" customWidth="1"/>
    <col min="11524" max="11524" width="26.140625" style="2" customWidth="1"/>
    <col min="11525" max="11525" width="11.42578125" style="2" customWidth="1"/>
    <col min="11526" max="11526" width="13.85546875" style="2" customWidth="1"/>
    <col min="11527" max="11527" width="12.140625" style="2" customWidth="1"/>
    <col min="11528" max="11528" width="9" style="2" customWidth="1"/>
    <col min="11529" max="11530" width="7.7109375" style="2" customWidth="1"/>
    <col min="11531" max="11531" width="10.140625" style="2" customWidth="1"/>
    <col min="11532" max="11532" width="15.7109375" style="2" customWidth="1"/>
    <col min="11533" max="11776" width="9.140625" style="2"/>
    <col min="11777" max="11777" width="5.140625" style="2" customWidth="1"/>
    <col min="11778" max="11778" width="4.7109375" style="2" customWidth="1"/>
    <col min="11779" max="11779" width="10.7109375" style="2" customWidth="1"/>
    <col min="11780" max="11780" width="26.140625" style="2" customWidth="1"/>
    <col min="11781" max="11781" width="11.42578125" style="2" customWidth="1"/>
    <col min="11782" max="11782" width="13.85546875" style="2" customWidth="1"/>
    <col min="11783" max="11783" width="12.140625" style="2" customWidth="1"/>
    <col min="11784" max="11784" width="9" style="2" customWidth="1"/>
    <col min="11785" max="11786" width="7.7109375" style="2" customWidth="1"/>
    <col min="11787" max="11787" width="10.140625" style="2" customWidth="1"/>
    <col min="11788" max="11788" width="15.7109375" style="2" customWidth="1"/>
    <col min="11789" max="12032" width="9.140625" style="2"/>
    <col min="12033" max="12033" width="5.140625" style="2" customWidth="1"/>
    <col min="12034" max="12034" width="4.7109375" style="2" customWidth="1"/>
    <col min="12035" max="12035" width="10.7109375" style="2" customWidth="1"/>
    <col min="12036" max="12036" width="26.140625" style="2" customWidth="1"/>
    <col min="12037" max="12037" width="11.42578125" style="2" customWidth="1"/>
    <col min="12038" max="12038" width="13.85546875" style="2" customWidth="1"/>
    <col min="12039" max="12039" width="12.140625" style="2" customWidth="1"/>
    <col min="12040" max="12040" width="9" style="2" customWidth="1"/>
    <col min="12041" max="12042" width="7.7109375" style="2" customWidth="1"/>
    <col min="12043" max="12043" width="10.140625" style="2" customWidth="1"/>
    <col min="12044" max="12044" width="15.7109375" style="2" customWidth="1"/>
    <col min="12045" max="12288" width="9.140625" style="2"/>
    <col min="12289" max="12289" width="5.140625" style="2" customWidth="1"/>
    <col min="12290" max="12290" width="4.7109375" style="2" customWidth="1"/>
    <col min="12291" max="12291" width="10.7109375" style="2" customWidth="1"/>
    <col min="12292" max="12292" width="26.140625" style="2" customWidth="1"/>
    <col min="12293" max="12293" width="11.42578125" style="2" customWidth="1"/>
    <col min="12294" max="12294" width="13.85546875" style="2" customWidth="1"/>
    <col min="12295" max="12295" width="12.140625" style="2" customWidth="1"/>
    <col min="12296" max="12296" width="9" style="2" customWidth="1"/>
    <col min="12297" max="12298" width="7.7109375" style="2" customWidth="1"/>
    <col min="12299" max="12299" width="10.140625" style="2" customWidth="1"/>
    <col min="12300" max="12300" width="15.7109375" style="2" customWidth="1"/>
    <col min="12301" max="12544" width="9.140625" style="2"/>
    <col min="12545" max="12545" width="5.140625" style="2" customWidth="1"/>
    <col min="12546" max="12546" width="4.7109375" style="2" customWidth="1"/>
    <col min="12547" max="12547" width="10.7109375" style="2" customWidth="1"/>
    <col min="12548" max="12548" width="26.140625" style="2" customWidth="1"/>
    <col min="12549" max="12549" width="11.42578125" style="2" customWidth="1"/>
    <col min="12550" max="12550" width="13.85546875" style="2" customWidth="1"/>
    <col min="12551" max="12551" width="12.140625" style="2" customWidth="1"/>
    <col min="12552" max="12552" width="9" style="2" customWidth="1"/>
    <col min="12553" max="12554" width="7.7109375" style="2" customWidth="1"/>
    <col min="12555" max="12555" width="10.140625" style="2" customWidth="1"/>
    <col min="12556" max="12556" width="15.7109375" style="2" customWidth="1"/>
    <col min="12557" max="12800" width="9.140625" style="2"/>
    <col min="12801" max="12801" width="5.140625" style="2" customWidth="1"/>
    <col min="12802" max="12802" width="4.7109375" style="2" customWidth="1"/>
    <col min="12803" max="12803" width="10.7109375" style="2" customWidth="1"/>
    <col min="12804" max="12804" width="26.140625" style="2" customWidth="1"/>
    <col min="12805" max="12805" width="11.42578125" style="2" customWidth="1"/>
    <col min="12806" max="12806" width="13.85546875" style="2" customWidth="1"/>
    <col min="12807" max="12807" width="12.140625" style="2" customWidth="1"/>
    <col min="12808" max="12808" width="9" style="2" customWidth="1"/>
    <col min="12809" max="12810" width="7.7109375" style="2" customWidth="1"/>
    <col min="12811" max="12811" width="10.140625" style="2" customWidth="1"/>
    <col min="12812" max="12812" width="15.7109375" style="2" customWidth="1"/>
    <col min="12813" max="13056" width="9.140625" style="2"/>
    <col min="13057" max="13057" width="5.140625" style="2" customWidth="1"/>
    <col min="13058" max="13058" width="4.7109375" style="2" customWidth="1"/>
    <col min="13059" max="13059" width="10.7109375" style="2" customWidth="1"/>
    <col min="13060" max="13060" width="26.140625" style="2" customWidth="1"/>
    <col min="13061" max="13061" width="11.42578125" style="2" customWidth="1"/>
    <col min="13062" max="13062" width="13.85546875" style="2" customWidth="1"/>
    <col min="13063" max="13063" width="12.140625" style="2" customWidth="1"/>
    <col min="13064" max="13064" width="9" style="2" customWidth="1"/>
    <col min="13065" max="13066" width="7.7109375" style="2" customWidth="1"/>
    <col min="13067" max="13067" width="10.140625" style="2" customWidth="1"/>
    <col min="13068" max="13068" width="15.7109375" style="2" customWidth="1"/>
    <col min="13069" max="13312" width="9.140625" style="2"/>
    <col min="13313" max="13313" width="5.140625" style="2" customWidth="1"/>
    <col min="13314" max="13314" width="4.7109375" style="2" customWidth="1"/>
    <col min="13315" max="13315" width="10.7109375" style="2" customWidth="1"/>
    <col min="13316" max="13316" width="26.140625" style="2" customWidth="1"/>
    <col min="13317" max="13317" width="11.42578125" style="2" customWidth="1"/>
    <col min="13318" max="13318" width="13.85546875" style="2" customWidth="1"/>
    <col min="13319" max="13319" width="12.140625" style="2" customWidth="1"/>
    <col min="13320" max="13320" width="9" style="2" customWidth="1"/>
    <col min="13321" max="13322" width="7.7109375" style="2" customWidth="1"/>
    <col min="13323" max="13323" width="10.140625" style="2" customWidth="1"/>
    <col min="13324" max="13324" width="15.7109375" style="2" customWidth="1"/>
    <col min="13325" max="13568" width="9.140625" style="2"/>
    <col min="13569" max="13569" width="5.140625" style="2" customWidth="1"/>
    <col min="13570" max="13570" width="4.7109375" style="2" customWidth="1"/>
    <col min="13571" max="13571" width="10.7109375" style="2" customWidth="1"/>
    <col min="13572" max="13572" width="26.140625" style="2" customWidth="1"/>
    <col min="13573" max="13573" width="11.42578125" style="2" customWidth="1"/>
    <col min="13574" max="13574" width="13.85546875" style="2" customWidth="1"/>
    <col min="13575" max="13575" width="12.140625" style="2" customWidth="1"/>
    <col min="13576" max="13576" width="9" style="2" customWidth="1"/>
    <col min="13577" max="13578" width="7.7109375" style="2" customWidth="1"/>
    <col min="13579" max="13579" width="10.140625" style="2" customWidth="1"/>
    <col min="13580" max="13580" width="15.7109375" style="2" customWidth="1"/>
    <col min="13581" max="13824" width="9.140625" style="2"/>
    <col min="13825" max="13825" width="5.140625" style="2" customWidth="1"/>
    <col min="13826" max="13826" width="4.7109375" style="2" customWidth="1"/>
    <col min="13827" max="13827" width="10.7109375" style="2" customWidth="1"/>
    <col min="13828" max="13828" width="26.140625" style="2" customWidth="1"/>
    <col min="13829" max="13829" width="11.42578125" style="2" customWidth="1"/>
    <col min="13830" max="13830" width="13.85546875" style="2" customWidth="1"/>
    <col min="13831" max="13831" width="12.140625" style="2" customWidth="1"/>
    <col min="13832" max="13832" width="9" style="2" customWidth="1"/>
    <col min="13833" max="13834" width="7.7109375" style="2" customWidth="1"/>
    <col min="13835" max="13835" width="10.140625" style="2" customWidth="1"/>
    <col min="13836" max="13836" width="15.7109375" style="2" customWidth="1"/>
    <col min="13837" max="14080" width="9.140625" style="2"/>
    <col min="14081" max="14081" width="5.140625" style="2" customWidth="1"/>
    <col min="14082" max="14082" width="4.7109375" style="2" customWidth="1"/>
    <col min="14083" max="14083" width="10.7109375" style="2" customWidth="1"/>
    <col min="14084" max="14084" width="26.140625" style="2" customWidth="1"/>
    <col min="14085" max="14085" width="11.42578125" style="2" customWidth="1"/>
    <col min="14086" max="14086" width="13.85546875" style="2" customWidth="1"/>
    <col min="14087" max="14087" width="12.140625" style="2" customWidth="1"/>
    <col min="14088" max="14088" width="9" style="2" customWidth="1"/>
    <col min="14089" max="14090" width="7.7109375" style="2" customWidth="1"/>
    <col min="14091" max="14091" width="10.140625" style="2" customWidth="1"/>
    <col min="14092" max="14092" width="15.7109375" style="2" customWidth="1"/>
    <col min="14093" max="14336" width="9.140625" style="2"/>
    <col min="14337" max="14337" width="5.140625" style="2" customWidth="1"/>
    <col min="14338" max="14338" width="4.7109375" style="2" customWidth="1"/>
    <col min="14339" max="14339" width="10.7109375" style="2" customWidth="1"/>
    <col min="14340" max="14340" width="26.140625" style="2" customWidth="1"/>
    <col min="14341" max="14341" width="11.42578125" style="2" customWidth="1"/>
    <col min="14342" max="14342" width="13.85546875" style="2" customWidth="1"/>
    <col min="14343" max="14343" width="12.140625" style="2" customWidth="1"/>
    <col min="14344" max="14344" width="9" style="2" customWidth="1"/>
    <col min="14345" max="14346" width="7.7109375" style="2" customWidth="1"/>
    <col min="14347" max="14347" width="10.140625" style="2" customWidth="1"/>
    <col min="14348" max="14348" width="15.7109375" style="2" customWidth="1"/>
    <col min="14349" max="14592" width="9.140625" style="2"/>
    <col min="14593" max="14593" width="5.140625" style="2" customWidth="1"/>
    <col min="14594" max="14594" width="4.7109375" style="2" customWidth="1"/>
    <col min="14595" max="14595" width="10.7109375" style="2" customWidth="1"/>
    <col min="14596" max="14596" width="26.140625" style="2" customWidth="1"/>
    <col min="14597" max="14597" width="11.42578125" style="2" customWidth="1"/>
    <col min="14598" max="14598" width="13.85546875" style="2" customWidth="1"/>
    <col min="14599" max="14599" width="12.140625" style="2" customWidth="1"/>
    <col min="14600" max="14600" width="9" style="2" customWidth="1"/>
    <col min="14601" max="14602" width="7.7109375" style="2" customWidth="1"/>
    <col min="14603" max="14603" width="10.140625" style="2" customWidth="1"/>
    <col min="14604" max="14604" width="15.7109375" style="2" customWidth="1"/>
    <col min="14605" max="14848" width="9.140625" style="2"/>
    <col min="14849" max="14849" width="5.140625" style="2" customWidth="1"/>
    <col min="14850" max="14850" width="4.7109375" style="2" customWidth="1"/>
    <col min="14851" max="14851" width="10.7109375" style="2" customWidth="1"/>
    <col min="14852" max="14852" width="26.140625" style="2" customWidth="1"/>
    <col min="14853" max="14853" width="11.42578125" style="2" customWidth="1"/>
    <col min="14854" max="14854" width="13.85546875" style="2" customWidth="1"/>
    <col min="14855" max="14855" width="12.140625" style="2" customWidth="1"/>
    <col min="14856" max="14856" width="9" style="2" customWidth="1"/>
    <col min="14857" max="14858" width="7.7109375" style="2" customWidth="1"/>
    <col min="14859" max="14859" width="10.140625" style="2" customWidth="1"/>
    <col min="14860" max="14860" width="15.7109375" style="2" customWidth="1"/>
    <col min="14861" max="15104" width="9.140625" style="2"/>
    <col min="15105" max="15105" width="5.140625" style="2" customWidth="1"/>
    <col min="15106" max="15106" width="4.7109375" style="2" customWidth="1"/>
    <col min="15107" max="15107" width="10.7109375" style="2" customWidth="1"/>
    <col min="15108" max="15108" width="26.140625" style="2" customWidth="1"/>
    <col min="15109" max="15109" width="11.42578125" style="2" customWidth="1"/>
    <col min="15110" max="15110" width="13.85546875" style="2" customWidth="1"/>
    <col min="15111" max="15111" width="12.140625" style="2" customWidth="1"/>
    <col min="15112" max="15112" width="9" style="2" customWidth="1"/>
    <col min="15113" max="15114" width="7.7109375" style="2" customWidth="1"/>
    <col min="15115" max="15115" width="10.140625" style="2" customWidth="1"/>
    <col min="15116" max="15116" width="15.7109375" style="2" customWidth="1"/>
    <col min="15117" max="15360" width="9.140625" style="2"/>
    <col min="15361" max="15361" width="5.140625" style="2" customWidth="1"/>
    <col min="15362" max="15362" width="4.7109375" style="2" customWidth="1"/>
    <col min="15363" max="15363" width="10.7109375" style="2" customWidth="1"/>
    <col min="15364" max="15364" width="26.140625" style="2" customWidth="1"/>
    <col min="15365" max="15365" width="11.42578125" style="2" customWidth="1"/>
    <col min="15366" max="15366" width="13.85546875" style="2" customWidth="1"/>
    <col min="15367" max="15367" width="12.140625" style="2" customWidth="1"/>
    <col min="15368" max="15368" width="9" style="2" customWidth="1"/>
    <col min="15369" max="15370" width="7.7109375" style="2" customWidth="1"/>
    <col min="15371" max="15371" width="10.140625" style="2" customWidth="1"/>
    <col min="15372" max="15372" width="15.7109375" style="2" customWidth="1"/>
    <col min="15373" max="15616" width="9.140625" style="2"/>
    <col min="15617" max="15617" width="5.140625" style="2" customWidth="1"/>
    <col min="15618" max="15618" width="4.7109375" style="2" customWidth="1"/>
    <col min="15619" max="15619" width="10.7109375" style="2" customWidth="1"/>
    <col min="15620" max="15620" width="26.140625" style="2" customWidth="1"/>
    <col min="15621" max="15621" width="11.42578125" style="2" customWidth="1"/>
    <col min="15622" max="15622" width="13.85546875" style="2" customWidth="1"/>
    <col min="15623" max="15623" width="12.140625" style="2" customWidth="1"/>
    <col min="15624" max="15624" width="9" style="2" customWidth="1"/>
    <col min="15625" max="15626" width="7.7109375" style="2" customWidth="1"/>
    <col min="15627" max="15627" width="10.140625" style="2" customWidth="1"/>
    <col min="15628" max="15628" width="15.7109375" style="2" customWidth="1"/>
    <col min="15629" max="15872" width="9.140625" style="2"/>
    <col min="15873" max="15873" width="5.140625" style="2" customWidth="1"/>
    <col min="15874" max="15874" width="4.7109375" style="2" customWidth="1"/>
    <col min="15875" max="15875" width="10.7109375" style="2" customWidth="1"/>
    <col min="15876" max="15876" width="26.140625" style="2" customWidth="1"/>
    <col min="15877" max="15877" width="11.42578125" style="2" customWidth="1"/>
    <col min="15878" max="15878" width="13.85546875" style="2" customWidth="1"/>
    <col min="15879" max="15879" width="12.140625" style="2" customWidth="1"/>
    <col min="15880" max="15880" width="9" style="2" customWidth="1"/>
    <col min="15881" max="15882" width="7.7109375" style="2" customWidth="1"/>
    <col min="15883" max="15883" width="10.140625" style="2" customWidth="1"/>
    <col min="15884" max="15884" width="15.7109375" style="2" customWidth="1"/>
    <col min="15885" max="16128" width="9.140625" style="2"/>
    <col min="16129" max="16129" width="5.140625" style="2" customWidth="1"/>
    <col min="16130" max="16130" width="4.7109375" style="2" customWidth="1"/>
    <col min="16131" max="16131" width="10.7109375" style="2" customWidth="1"/>
    <col min="16132" max="16132" width="26.140625" style="2" customWidth="1"/>
    <col min="16133" max="16133" width="11.42578125" style="2" customWidth="1"/>
    <col min="16134" max="16134" width="13.85546875" style="2" customWidth="1"/>
    <col min="16135" max="16135" width="12.140625" style="2" customWidth="1"/>
    <col min="16136" max="16136" width="9" style="2" customWidth="1"/>
    <col min="16137" max="16138" width="7.7109375" style="2" customWidth="1"/>
    <col min="16139" max="16139" width="10.140625" style="2" customWidth="1"/>
    <col min="16140" max="16140" width="15.7109375" style="2" customWidth="1"/>
    <col min="16141" max="16384" width="9.140625" style="2"/>
  </cols>
  <sheetData>
    <row r="1" spans="1:18" ht="20.100000000000001" customHeight="1">
      <c r="A1" s="167" t="s">
        <v>0</v>
      </c>
      <c r="C1" s="1"/>
      <c r="D1" s="1"/>
      <c r="E1" s="1"/>
      <c r="F1" s="1"/>
      <c r="G1" s="1"/>
      <c r="I1" s="194"/>
      <c r="J1" s="194"/>
      <c r="K1" s="194" t="s">
        <v>1</v>
      </c>
    </row>
    <row r="2" spans="1:18" ht="20.100000000000001" customHeight="1">
      <c r="A2" s="223" t="s">
        <v>41</v>
      </c>
      <c r="B2" s="4" t="s">
        <v>2</v>
      </c>
      <c r="C2" s="195"/>
      <c r="D2" s="225" t="s">
        <v>42</v>
      </c>
      <c r="F2" s="227" t="s">
        <v>163</v>
      </c>
      <c r="G2" s="226"/>
      <c r="H2" s="226"/>
      <c r="I2" s="226"/>
      <c r="J2" s="226"/>
      <c r="K2" s="226"/>
    </row>
    <row r="3" spans="1:18" ht="20.100000000000001" customHeight="1">
      <c r="A3" s="224"/>
      <c r="B3" s="3" t="s">
        <v>3</v>
      </c>
      <c r="C3" s="1"/>
      <c r="D3" s="196" t="s">
        <v>158</v>
      </c>
      <c r="E3" s="645" t="s">
        <v>190</v>
      </c>
      <c r="F3" s="646"/>
      <c r="G3" s="646"/>
      <c r="H3" s="646"/>
      <c r="I3" s="646"/>
      <c r="J3" s="646"/>
      <c r="K3" s="646"/>
    </row>
    <row r="4" spans="1:18" ht="19.5" customHeight="1">
      <c r="A4" s="197"/>
      <c r="B4" s="186"/>
      <c r="C4" s="186"/>
      <c r="D4" s="198"/>
      <c r="E4" s="647" t="s">
        <v>191</v>
      </c>
      <c r="F4" s="647"/>
      <c r="G4" s="647"/>
      <c r="H4" s="647"/>
      <c r="I4" s="647"/>
      <c r="J4" s="647"/>
      <c r="K4" s="647"/>
    </row>
    <row r="5" spans="1:18" ht="19.5" customHeight="1">
      <c r="A5" s="199"/>
      <c r="B5" s="1"/>
      <c r="C5" s="1"/>
      <c r="D5" s="200"/>
      <c r="E5" s="647" t="s">
        <v>192</v>
      </c>
      <c r="F5" s="647"/>
      <c r="G5" s="647"/>
      <c r="H5" s="647"/>
      <c r="I5" s="647"/>
      <c r="J5" s="647"/>
      <c r="K5" s="647"/>
    </row>
    <row r="6" spans="1:18" ht="20.100000000000001" customHeight="1">
      <c r="A6" s="201"/>
      <c r="B6" s="1"/>
      <c r="C6" s="5"/>
      <c r="D6" s="202"/>
      <c r="F6" s="203"/>
      <c r="G6" s="194" t="s">
        <v>4</v>
      </c>
      <c r="H6" s="228">
        <v>2014</v>
      </c>
    </row>
    <row r="7" spans="1:18" ht="20.100000000000001" customHeight="1" thickBot="1">
      <c r="A7" s="204"/>
      <c r="B7" s="1"/>
      <c r="C7" s="5"/>
      <c r="D7" s="6"/>
      <c r="E7" s="5"/>
      <c r="F7" s="205"/>
    </row>
    <row r="8" spans="1:18" ht="24" customHeight="1" thickBot="1">
      <c r="A8" s="18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8" ht="24" customHeight="1">
      <c r="A9" s="18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206"/>
    </row>
    <row r="10" spans="1:18" ht="47.25" customHeight="1" thickBot="1">
      <c r="A10" s="18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</row>
    <row r="11" spans="1:18" s="207" customFormat="1" ht="13.5" customHeight="1" thickBot="1">
      <c r="A11" s="159" t="s">
        <v>9</v>
      </c>
      <c r="B11" s="632" t="s">
        <v>10</v>
      </c>
      <c r="C11" s="633"/>
      <c r="D11" s="633"/>
      <c r="E11" s="160">
        <v>3</v>
      </c>
      <c r="F11" s="161">
        <v>4</v>
      </c>
      <c r="G11" s="162">
        <v>5</v>
      </c>
      <c r="H11" s="159">
        <v>6</v>
      </c>
      <c r="I11" s="159">
        <v>7</v>
      </c>
      <c r="J11" s="159">
        <v>8</v>
      </c>
      <c r="K11" s="159">
        <v>9</v>
      </c>
    </row>
    <row r="12" spans="1:18" ht="16.5" customHeight="1">
      <c r="A12" s="168">
        <v>1</v>
      </c>
      <c r="B12" s="634" t="s">
        <v>11</v>
      </c>
      <c r="C12" s="637" t="s">
        <v>12</v>
      </c>
      <c r="D12" s="638"/>
      <c r="E12" s="322">
        <f>SUM(Andrychów:Opole!E12)</f>
        <v>1.52</v>
      </c>
      <c r="F12" s="323">
        <f>SUM(Andrychów:Opole!F12)</f>
        <v>1769.9199999999998</v>
      </c>
      <c r="G12" s="324">
        <f>SUM(Andrychów:Opole!G12)</f>
        <v>13708.270000000002</v>
      </c>
      <c r="H12" s="593">
        <f>SUM(Andrychów:Opole!H12)</f>
        <v>15479.710000000003</v>
      </c>
      <c r="I12" s="325">
        <f>SUM(Andrychów:Opole!I12)</f>
        <v>0</v>
      </c>
      <c r="J12" s="325">
        <f>SUM(Andrychów:Opole!J12)</f>
        <v>0</v>
      </c>
      <c r="K12" s="325">
        <f>SUM(Andrychów:Opole!K12)</f>
        <v>0</v>
      </c>
      <c r="M12" s="370"/>
      <c r="N12" s="370"/>
      <c r="O12" s="370"/>
      <c r="P12" s="370"/>
      <c r="Q12" s="370">
        <f t="shared" ref="Q12" si="0">SUM(I13:I14)</f>
        <v>0</v>
      </c>
    </row>
    <row r="13" spans="1:18" ht="16.5" customHeight="1">
      <c r="A13" s="168">
        <v>2</v>
      </c>
      <c r="B13" s="635"/>
      <c r="C13" s="208" t="s">
        <v>167</v>
      </c>
      <c r="D13" s="7"/>
      <c r="E13" s="326">
        <f>SUM(Andrychów:Opole!E13)</f>
        <v>1.52</v>
      </c>
      <c r="F13" s="327">
        <f>SUM(Andrychów:Opole!F13)</f>
        <v>160.44000000000003</v>
      </c>
      <c r="G13" s="328">
        <f>SUM(Andrychów:Opole!G13)</f>
        <v>2406.14</v>
      </c>
      <c r="H13" s="326">
        <f>SUM(Andrychów:Opole!H13)</f>
        <v>2568.1000000000004</v>
      </c>
      <c r="I13" s="329">
        <f>SUM(Andrychów:Opole!I13)</f>
        <v>0</v>
      </c>
      <c r="J13" s="329">
        <f>SUM(Andrychów:Opole!J13)</f>
        <v>0</v>
      </c>
      <c r="K13" s="329">
        <f>SUM(Andrychów:Opole!K13)</f>
        <v>0</v>
      </c>
      <c r="M13" s="370"/>
      <c r="N13" s="370"/>
    </row>
    <row r="14" spans="1:18" ht="16.5" customHeight="1">
      <c r="A14" s="168">
        <v>3</v>
      </c>
      <c r="B14" s="635"/>
      <c r="C14" s="639" t="s">
        <v>168</v>
      </c>
      <c r="D14" s="640"/>
      <c r="E14" s="330">
        <f>SUM(Andrychów:Opole!E14)</f>
        <v>0</v>
      </c>
      <c r="F14" s="331">
        <f>SUM(Andrychów:Opole!F14)</f>
        <v>1609.4800000000002</v>
      </c>
      <c r="G14" s="332">
        <f>SUM(Andrychów:Opole!G14)</f>
        <v>11302.130000000001</v>
      </c>
      <c r="H14" s="594">
        <f>SUM(Andrychów:Opole!H14)</f>
        <v>12911.61</v>
      </c>
      <c r="I14" s="334">
        <f>SUM(Andrychów:Opole!I14)</f>
        <v>0</v>
      </c>
      <c r="J14" s="334">
        <f>SUM(Andrychów:Opole!J14)</f>
        <v>0</v>
      </c>
      <c r="K14" s="334">
        <f>SUM(Andrychów:Opole!K14)</f>
        <v>0</v>
      </c>
      <c r="L14" s="370"/>
      <c r="N14" s="370"/>
    </row>
    <row r="15" spans="1:18" ht="16.5" customHeight="1">
      <c r="A15" s="168">
        <v>4</v>
      </c>
      <c r="B15" s="635"/>
      <c r="C15" s="641" t="s">
        <v>13</v>
      </c>
      <c r="D15" s="642"/>
      <c r="E15" s="335">
        <f>SUM(Andrychów:Opole!E15)</f>
        <v>1.6800000000000002</v>
      </c>
      <c r="F15" s="336">
        <f>SUM(Andrychów:Opole!F15)</f>
        <v>1509.83</v>
      </c>
      <c r="G15" s="337">
        <f>SUM(Andrychów:Opole!G15)</f>
        <v>0</v>
      </c>
      <c r="H15" s="335">
        <f>SUM(Andrychów:Opole!H15)</f>
        <v>1511.5100000000002</v>
      </c>
      <c r="I15" s="338">
        <f>SUM(Andrychów:Opole!I15)</f>
        <v>0</v>
      </c>
      <c r="J15" s="338">
        <f>SUM(Andrychów:Opole!J15)</f>
        <v>0</v>
      </c>
      <c r="K15" s="338">
        <f>SUM(Andrychów:Opole!K15)</f>
        <v>0</v>
      </c>
      <c r="M15" s="370"/>
      <c r="N15" s="370"/>
      <c r="O15" s="370"/>
      <c r="P15" s="370"/>
      <c r="Q15" s="370">
        <f t="shared" ref="Q15:R15" si="1">SUM(I16:I17)</f>
        <v>0</v>
      </c>
      <c r="R15" s="370">
        <f t="shared" si="1"/>
        <v>0</v>
      </c>
    </row>
    <row r="16" spans="1:18" ht="30.6" customHeight="1">
      <c r="A16" s="168">
        <v>5</v>
      </c>
      <c r="B16" s="635"/>
      <c r="C16" s="643" t="s">
        <v>169</v>
      </c>
      <c r="D16" s="644"/>
      <c r="E16" s="326">
        <f>SUM(Andrychów:Opole!E16)</f>
        <v>0.39</v>
      </c>
      <c r="F16" s="327">
        <f>SUM(Andrychów:Opole!F16)</f>
        <v>0</v>
      </c>
      <c r="G16" s="328">
        <f>SUM(Andrychów:Opole!G16)</f>
        <v>0</v>
      </c>
      <c r="H16" s="326">
        <f>SUM(Andrychów:Opole!H16)</f>
        <v>0.39</v>
      </c>
      <c r="I16" s="329">
        <f>SUM(Andrychów:Opole!I16)</f>
        <v>0</v>
      </c>
      <c r="J16" s="329">
        <f>SUM(Andrychów:Opole!J16)</f>
        <v>0</v>
      </c>
      <c r="K16" s="329">
        <f>SUM(Andrychów:Opole!K16)</f>
        <v>0</v>
      </c>
      <c r="N16" s="370"/>
    </row>
    <row r="17" spans="1:15" ht="16.5" customHeight="1">
      <c r="A17" s="168">
        <v>6</v>
      </c>
      <c r="B17" s="635"/>
      <c r="C17" s="208" t="s">
        <v>170</v>
      </c>
      <c r="D17" s="8"/>
      <c r="E17" s="339">
        <f>SUM(Andrychów:Opole!E17)</f>
        <v>1.2930000000000001</v>
      </c>
      <c r="F17" s="340">
        <f>SUM(Andrychów:Opole!F17)</f>
        <v>1509.83</v>
      </c>
      <c r="G17" s="341">
        <f>SUM(Andrychów:Opole!G17)</f>
        <v>0</v>
      </c>
      <c r="H17" s="339">
        <f>SUM(Andrychów:Opole!H17)</f>
        <v>1511.12</v>
      </c>
      <c r="I17" s="342">
        <f>SUM(Andrychów:Opole!I17)</f>
        <v>0</v>
      </c>
      <c r="J17" s="342">
        <f>SUM(Andrychów:Opole!J17)</f>
        <v>0</v>
      </c>
      <c r="K17" s="342">
        <f>SUM(Andrychów:Opole!K17)</f>
        <v>0</v>
      </c>
      <c r="N17" s="370"/>
    </row>
    <row r="18" spans="1:15" ht="16.5" customHeight="1">
      <c r="A18" s="168">
        <v>7</v>
      </c>
      <c r="B18" s="635"/>
      <c r="C18" s="184" t="s">
        <v>14</v>
      </c>
      <c r="D18" s="178"/>
      <c r="E18" s="335">
        <f>SUM(Andrychów:Opole!E18)</f>
        <v>0</v>
      </c>
      <c r="F18" s="336">
        <f>SUM(Andrychów:Opole!F18)</f>
        <v>106.37</v>
      </c>
      <c r="G18" s="337">
        <f>SUM(Andrychów:Opole!G18)</f>
        <v>553.56000000000006</v>
      </c>
      <c r="H18" s="335">
        <f>SUM(Andrychów:Opole!H18)</f>
        <v>659.93000000000018</v>
      </c>
      <c r="I18" s="338">
        <f>SUM(Andrychów:Opole!I18)</f>
        <v>0</v>
      </c>
      <c r="J18" s="338">
        <f>SUM(Andrychów:Opole!J18)</f>
        <v>0</v>
      </c>
      <c r="K18" s="338">
        <f>SUM(Andrychów:Opole!K18)</f>
        <v>0</v>
      </c>
      <c r="N18" s="370"/>
    </row>
    <row r="19" spans="1:15" ht="16.5" customHeight="1">
      <c r="A19" s="168">
        <v>8</v>
      </c>
      <c r="B19" s="635"/>
      <c r="C19" s="184" t="s">
        <v>15</v>
      </c>
      <c r="D19" s="178"/>
      <c r="E19" s="335">
        <f>SUM(Andrychów:Opole!E19)</f>
        <v>0</v>
      </c>
      <c r="F19" s="336">
        <f>SUM(Andrychów:Opole!F19)</f>
        <v>0</v>
      </c>
      <c r="G19" s="337">
        <f>SUM(Andrychów:Opole!G19)</f>
        <v>0.06</v>
      </c>
      <c r="H19" s="335">
        <f>SUM(Andrychów:Opole!H19)</f>
        <v>0.06</v>
      </c>
      <c r="I19" s="338">
        <f>SUM(Andrychów:Opole!I19)</f>
        <v>0</v>
      </c>
      <c r="J19" s="338">
        <f>SUM(Andrychów:Opole!J19)</f>
        <v>0</v>
      </c>
      <c r="K19" s="338">
        <f>SUM(Andrychów:Opole!K19)</f>
        <v>0</v>
      </c>
      <c r="N19" s="370"/>
    </row>
    <row r="20" spans="1:15" ht="16.5" customHeight="1">
      <c r="A20" s="168">
        <v>9</v>
      </c>
      <c r="B20" s="635"/>
      <c r="C20" s="184" t="s">
        <v>16</v>
      </c>
      <c r="D20" s="178"/>
      <c r="E20" s="335">
        <f>SUM(Andrychów:Opole!E20)</f>
        <v>0</v>
      </c>
      <c r="F20" s="336">
        <f>SUM(Andrychów:Opole!F20)</f>
        <v>28.82</v>
      </c>
      <c r="G20" s="337">
        <f>SUM(Andrychów:Opole!G20)</f>
        <v>0</v>
      </c>
      <c r="H20" s="335">
        <f>SUM(Andrychów:Opole!H20)</f>
        <v>28.82</v>
      </c>
      <c r="I20" s="338">
        <f>SUM(Andrychów:Opole!I20)</f>
        <v>0</v>
      </c>
      <c r="J20" s="338">
        <f>SUM(Andrychów:Opole!J20)</f>
        <v>0</v>
      </c>
      <c r="K20" s="338">
        <f>SUM(Andrychów:Opole!K20)</f>
        <v>0</v>
      </c>
      <c r="N20" s="370"/>
    </row>
    <row r="21" spans="1:15" ht="16.5" customHeight="1">
      <c r="A21" s="168">
        <v>10</v>
      </c>
      <c r="B21" s="636"/>
      <c r="C21" s="184" t="s">
        <v>17</v>
      </c>
      <c r="D21" s="178"/>
      <c r="E21" s="335">
        <f>SUM(Andrychów:Opole!E21)</f>
        <v>0</v>
      </c>
      <c r="F21" s="336">
        <f>SUM(Andrychów:Opole!F21)</f>
        <v>78.22</v>
      </c>
      <c r="G21" s="337">
        <f>SUM(Andrychów:Opole!G21)</f>
        <v>43.849999999999994</v>
      </c>
      <c r="H21" s="335">
        <f>SUM(Andrychów:Opole!H21)</f>
        <v>122.07000000000002</v>
      </c>
      <c r="I21" s="338">
        <f>SUM(Andrychów:Opole!I21)</f>
        <v>0</v>
      </c>
      <c r="J21" s="338">
        <f>SUM(Andrychów:Opole!J21)</f>
        <v>0</v>
      </c>
      <c r="K21" s="338">
        <f>SUM(Andrychów:Opole!K21)</f>
        <v>0</v>
      </c>
      <c r="N21" s="370"/>
    </row>
    <row r="22" spans="1:15" ht="16.5" customHeight="1">
      <c r="A22" s="168">
        <v>11</v>
      </c>
      <c r="B22" s="623" t="s">
        <v>171</v>
      </c>
      <c r="C22" s="624"/>
      <c r="D22" s="624"/>
      <c r="E22" s="344">
        <f>SUM(Andrychów:Opole!E22)</f>
        <v>0</v>
      </c>
      <c r="F22" s="345">
        <f>SUM(Andrychów:Opole!F22)</f>
        <v>87.74</v>
      </c>
      <c r="G22" s="346">
        <f>SUM(Andrychów:Opole!G22)</f>
        <v>1571.03</v>
      </c>
      <c r="H22" s="344">
        <f>SUM(Andrychów:Opole!H22)</f>
        <v>1658.77</v>
      </c>
      <c r="I22" s="347">
        <f>SUM(Andrychów:Opole!I22)</f>
        <v>0</v>
      </c>
      <c r="J22" s="347">
        <f>SUM(Andrychów:Opole!J22)</f>
        <v>0</v>
      </c>
      <c r="K22" s="347">
        <f>SUM(Andrychów:Opole!K22)</f>
        <v>0</v>
      </c>
      <c r="N22" s="370"/>
    </row>
    <row r="23" spans="1:15" ht="16.5" customHeight="1">
      <c r="A23" s="168">
        <v>12</v>
      </c>
      <c r="B23" s="625" t="s">
        <v>18</v>
      </c>
      <c r="C23" s="626"/>
      <c r="D23" s="626"/>
      <c r="E23" s="335">
        <f>SUM(Andrychów:Opole!E23)</f>
        <v>7.44</v>
      </c>
      <c r="F23" s="336">
        <f>SUM(Andrychów:Opole!F23)</f>
        <v>0</v>
      </c>
      <c r="G23" s="337">
        <f>SUM(Andrychów:Opole!G23)</f>
        <v>0</v>
      </c>
      <c r="H23" s="335">
        <f>SUM(Andrychów:Opole!H23)</f>
        <v>7.44</v>
      </c>
      <c r="I23" s="348">
        <f>SUM(Andrychów:Opole!I23)</f>
        <v>0</v>
      </c>
      <c r="J23" s="348">
        <f>SUM(Andrychów:Opole!J23)</f>
        <v>2.419</v>
      </c>
      <c r="K23" s="348">
        <f>SUM(Andrychów:Opole!K23)</f>
        <v>15.299999999999999</v>
      </c>
      <c r="M23" s="370"/>
      <c r="N23" s="370"/>
      <c r="O23" s="370"/>
    </row>
    <row r="24" spans="1:15" ht="16.5" customHeight="1">
      <c r="A24" s="168">
        <v>13</v>
      </c>
      <c r="B24" s="9"/>
      <c r="C24" s="10"/>
      <c r="D24" s="187" t="s">
        <v>172</v>
      </c>
      <c r="E24" s="326">
        <f>SUM(Andrychów:Opole!E24)</f>
        <v>4.0600000000000005</v>
      </c>
      <c r="F24" s="327">
        <f>SUM(Andrychów:Opole!F24)</f>
        <v>0</v>
      </c>
      <c r="G24" s="328">
        <f>SUM(Andrychów:Opole!G24)</f>
        <v>0</v>
      </c>
      <c r="H24" s="326">
        <f>SUM(Andrychów:Opole!H24)</f>
        <v>4.0600000000000005</v>
      </c>
      <c r="I24" s="349">
        <f>SUM(Andrychów:Opole!I24)</f>
        <v>0</v>
      </c>
      <c r="J24" s="349">
        <f>SUM(Andrychów:Opole!J24)</f>
        <v>0.36099999999999999</v>
      </c>
      <c r="K24" s="349">
        <f>SUM(Andrychów:Opole!K24)</f>
        <v>5.9399999999999995</v>
      </c>
      <c r="M24" s="370"/>
      <c r="N24" s="370"/>
    </row>
    <row r="25" spans="1:15" ht="16.5" customHeight="1">
      <c r="A25" s="168">
        <v>14</v>
      </c>
      <c r="B25" s="11"/>
      <c r="D25" s="15" t="s">
        <v>173</v>
      </c>
      <c r="E25" s="339">
        <f>SUM(Andrychów:Opole!E25)</f>
        <v>3.38</v>
      </c>
      <c r="F25" s="340">
        <f>SUM(Andrychów:Opole!F25)</f>
        <v>0</v>
      </c>
      <c r="G25" s="341">
        <f>SUM(Andrychów:Opole!G25)</f>
        <v>0</v>
      </c>
      <c r="H25" s="339">
        <f>SUM(Andrychów:Opole!H25)</f>
        <v>3.38</v>
      </c>
      <c r="I25" s="350">
        <f>SUM(Andrychów:Opole!I25)</f>
        <v>0</v>
      </c>
      <c r="J25" s="350">
        <f>SUM(Andrychów:Opole!J25)</f>
        <v>2.06</v>
      </c>
      <c r="K25" s="350">
        <f>SUM(Andrychów:Opole!K25)</f>
        <v>9.360000000000003</v>
      </c>
      <c r="N25" s="370"/>
    </row>
    <row r="26" spans="1:15" ht="16.5" customHeight="1">
      <c r="A26" s="168">
        <v>15</v>
      </c>
      <c r="B26" s="12" t="s">
        <v>174</v>
      </c>
      <c r="C26" s="13"/>
      <c r="D26" s="13"/>
      <c r="E26" s="335">
        <f>SUM(Andrychów:Opole!E26)</f>
        <v>1.5579999999999998</v>
      </c>
      <c r="F26" s="336">
        <f>SUM(Andrychów:Opole!F26)</f>
        <v>0</v>
      </c>
      <c r="G26" s="337">
        <f>SUM(Andrychów:Opole!G26)</f>
        <v>0</v>
      </c>
      <c r="H26" s="335">
        <f>SUM(Andrychów:Opole!H26)</f>
        <v>1.5579999999999998</v>
      </c>
      <c r="I26" s="348">
        <f>SUM(Andrychów:Opole!I26)</f>
        <v>0</v>
      </c>
      <c r="J26" s="348">
        <f>SUM(Andrychów:Opole!J26)</f>
        <v>0</v>
      </c>
      <c r="K26" s="348">
        <f>SUM(Andrychów:Opole!K26)</f>
        <v>3.2600000000000002</v>
      </c>
      <c r="N26" s="370"/>
    </row>
    <row r="27" spans="1:15" ht="16.5" customHeight="1">
      <c r="A27" s="168">
        <v>16</v>
      </c>
      <c r="B27" s="12" t="s">
        <v>19</v>
      </c>
      <c r="C27" s="13"/>
      <c r="D27" s="13"/>
      <c r="E27" s="335">
        <f>SUM(Andrychów:Opole!E27)</f>
        <v>2.76</v>
      </c>
      <c r="F27" s="336">
        <f>SUM(Andrychów:Opole!F27)</f>
        <v>7.1499999999999995</v>
      </c>
      <c r="G27" s="337">
        <f>SUM(Andrychów:Opole!G27)</f>
        <v>0</v>
      </c>
      <c r="H27" s="335">
        <f>SUM(Andrychów:Opole!H27)</f>
        <v>9.91</v>
      </c>
      <c r="I27" s="348">
        <f>SUM(Andrychów:Opole!I27)</f>
        <v>0</v>
      </c>
      <c r="J27" s="348">
        <f>SUM(Andrychów:Opole!J27)</f>
        <v>0</v>
      </c>
      <c r="K27" s="348">
        <f>SUM(Andrychów:Opole!K27)</f>
        <v>12.98</v>
      </c>
      <c r="N27" s="370"/>
    </row>
    <row r="28" spans="1:15" ht="16.5" customHeight="1">
      <c r="A28" s="168">
        <v>17</v>
      </c>
      <c r="B28" s="183" t="s">
        <v>20</v>
      </c>
      <c r="C28" s="178"/>
      <c r="D28" s="178"/>
      <c r="E28" s="335">
        <f>SUM(Andrychów:Opole!E28)</f>
        <v>0</v>
      </c>
      <c r="F28" s="336">
        <f>SUM(Andrychów:Opole!F28)</f>
        <v>0</v>
      </c>
      <c r="G28" s="337">
        <f>SUM(Andrychów:Opole!G28)</f>
        <v>0</v>
      </c>
      <c r="H28" s="335">
        <f>SUM(Andrychów:Opole!H28)</f>
        <v>0</v>
      </c>
      <c r="I28" s="348">
        <f>SUM(Andrychów:Opole!I28)</f>
        <v>0</v>
      </c>
      <c r="J28" s="348">
        <f>SUM(Andrychów:Opole!J28)</f>
        <v>0</v>
      </c>
      <c r="K28" s="348">
        <f>SUM(Andrychów:Opole!K28)</f>
        <v>0.75</v>
      </c>
      <c r="N28" s="370"/>
    </row>
    <row r="29" spans="1:15" ht="16.5" customHeight="1">
      <c r="A29" s="168">
        <v>18</v>
      </c>
      <c r="B29" s="14" t="s">
        <v>175</v>
      </c>
      <c r="C29" s="15"/>
      <c r="D29" s="15"/>
      <c r="E29" s="335">
        <f>SUM(Andrychów:Opole!E29)</f>
        <v>0</v>
      </c>
      <c r="F29" s="336">
        <f>SUM(Andrychów:Opole!F29)</f>
        <v>0</v>
      </c>
      <c r="G29" s="337">
        <f>SUM(Andrychów:Opole!G29)</f>
        <v>0</v>
      </c>
      <c r="H29" s="335">
        <f>SUM(Andrychów:Opole!H29)</f>
        <v>0</v>
      </c>
      <c r="I29" s="348">
        <f>SUM(Andrychów:Opole!I29)</f>
        <v>0</v>
      </c>
      <c r="J29" s="348">
        <f>SUM(Andrychów:Opole!J29)</f>
        <v>0</v>
      </c>
      <c r="K29" s="348">
        <f>SUM(Andrychów:Opole!K29)</f>
        <v>0.39</v>
      </c>
      <c r="N29" s="370"/>
    </row>
    <row r="30" spans="1:15" ht="16.5" customHeight="1">
      <c r="A30" s="168">
        <v>19</v>
      </c>
      <c r="B30" s="183" t="s">
        <v>176</v>
      </c>
      <c r="C30" s="178"/>
      <c r="D30" s="178"/>
      <c r="E30" s="335">
        <f>SUM(Andrychów:Opole!E30)</f>
        <v>0.05</v>
      </c>
      <c r="F30" s="336">
        <f>SUM(Andrychów:Opole!F30)</f>
        <v>0</v>
      </c>
      <c r="G30" s="337">
        <f>SUM(Andrychów:Opole!G30)</f>
        <v>0</v>
      </c>
      <c r="H30" s="335">
        <f>SUM(Andrychów:Opole!H30)</f>
        <v>0.05</v>
      </c>
      <c r="I30" s="348">
        <f>SUM(Andrychów:Opole!I30)</f>
        <v>0</v>
      </c>
      <c r="J30" s="348">
        <f>SUM(Andrychów:Opole!J30)</f>
        <v>0</v>
      </c>
      <c r="K30" s="348">
        <f>SUM(Andrychów:Opole!K30)</f>
        <v>1.25</v>
      </c>
      <c r="N30" s="370"/>
    </row>
    <row r="31" spans="1:15" ht="16.5" customHeight="1">
      <c r="A31" s="168">
        <v>20</v>
      </c>
      <c r="B31" s="12" t="s">
        <v>21</v>
      </c>
      <c r="C31" s="13"/>
      <c r="D31" s="13"/>
      <c r="E31" s="335">
        <f>SUM(Andrychów:Opole!E31)</f>
        <v>4.5999999999999996</v>
      </c>
      <c r="F31" s="336">
        <f>SUM(Andrychów:Opole!F31)</f>
        <v>39.549999999999997</v>
      </c>
      <c r="G31" s="337">
        <f>SUM(Andrychów:Opole!G31)</f>
        <v>0</v>
      </c>
      <c r="H31" s="335">
        <f>SUM(Andrychów:Opole!H31)</f>
        <v>44.15</v>
      </c>
      <c r="I31" s="348">
        <f>SUM(Andrychów:Opole!I31)</f>
        <v>0</v>
      </c>
      <c r="J31" s="348">
        <f>SUM(Andrychów:Opole!J31)</f>
        <v>0</v>
      </c>
      <c r="K31" s="348">
        <f>SUM(Andrychów:Opole!K31)</f>
        <v>12.484999999999999</v>
      </c>
      <c r="N31" s="370"/>
    </row>
    <row r="32" spans="1:15" ht="16.5" customHeight="1">
      <c r="A32" s="168">
        <v>21</v>
      </c>
      <c r="B32" s="183" t="s">
        <v>22</v>
      </c>
      <c r="C32" s="178"/>
      <c r="D32" s="178"/>
      <c r="E32" s="335">
        <f>SUM(Andrychów:Opole!E32)</f>
        <v>0.76</v>
      </c>
      <c r="F32" s="336">
        <f>SUM(Andrychów:Opole!F32)</f>
        <v>46.19</v>
      </c>
      <c r="G32" s="337">
        <f>SUM(Andrychów:Opole!G32)</f>
        <v>268.12</v>
      </c>
      <c r="H32" s="335">
        <f>SUM(Andrychów:Opole!H32)</f>
        <v>315.07</v>
      </c>
      <c r="I32" s="348">
        <f>SUM(Andrychów:Opole!I32)</f>
        <v>28.31</v>
      </c>
      <c r="J32" s="348">
        <f>SUM(Andrychów:Opole!J32)</f>
        <v>0</v>
      </c>
      <c r="K32" s="348">
        <f>SUM(Andrychów:Opole!K32)</f>
        <v>0.75</v>
      </c>
      <c r="N32" s="370"/>
    </row>
    <row r="33" spans="1:14" ht="16.5" customHeight="1">
      <c r="A33" s="168">
        <v>22</v>
      </c>
      <c r="B33" s="14" t="s">
        <v>177</v>
      </c>
      <c r="C33" s="15"/>
      <c r="D33" s="15"/>
      <c r="E33" s="335">
        <f>SUM(Andrychów:Opole!E33)</f>
        <v>0</v>
      </c>
      <c r="F33" s="336">
        <f>SUM(Andrychów:Opole!F33)</f>
        <v>0</v>
      </c>
      <c r="G33" s="337">
        <f>SUM(Andrychów:Opole!G33)</f>
        <v>0</v>
      </c>
      <c r="H33" s="335">
        <f>SUM(Andrychów:Opole!H33)</f>
        <v>0</v>
      </c>
      <c r="I33" s="348">
        <f>SUM(Andrychów:Opole!I33)</f>
        <v>0</v>
      </c>
      <c r="J33" s="348">
        <f>SUM(Andrychów:Opole!J33)</f>
        <v>0</v>
      </c>
      <c r="K33" s="348">
        <f>SUM(Andrychów:Opole!K33)</f>
        <v>0</v>
      </c>
      <c r="N33" s="370"/>
    </row>
    <row r="34" spans="1:14" ht="16.5" customHeight="1">
      <c r="A34" s="168">
        <v>23</v>
      </c>
      <c r="B34" s="183" t="s">
        <v>23</v>
      </c>
      <c r="C34" s="178"/>
      <c r="D34" s="178"/>
      <c r="E34" s="335">
        <f>SUM(Andrychów:Opole!E34)</f>
        <v>0.72</v>
      </c>
      <c r="F34" s="336">
        <f>SUM(Andrychów:Opole!F34)</f>
        <v>0.45</v>
      </c>
      <c r="G34" s="337">
        <f>SUM(Andrychów:Opole!G34)</f>
        <v>0</v>
      </c>
      <c r="H34" s="335">
        <f>SUM(Andrychów:Opole!H34)</f>
        <v>1.17</v>
      </c>
      <c r="I34" s="348">
        <f>SUM(Andrychów:Opole!I34)</f>
        <v>0</v>
      </c>
      <c r="J34" s="348">
        <f>SUM(Andrychów:Opole!J34)</f>
        <v>0</v>
      </c>
      <c r="K34" s="348">
        <f>SUM(Andrychów:Opole!K34)</f>
        <v>0</v>
      </c>
      <c r="N34" s="370"/>
    </row>
    <row r="35" spans="1:14" ht="16.5" customHeight="1">
      <c r="A35" s="168">
        <v>24</v>
      </c>
      <c r="B35" s="183" t="s">
        <v>24</v>
      </c>
      <c r="C35" s="178"/>
      <c r="D35" s="178"/>
      <c r="E35" s="335">
        <f>SUM(Andrychów:Opole!E35)</f>
        <v>0</v>
      </c>
      <c r="F35" s="336">
        <f>SUM(Andrychów:Opole!F35)</f>
        <v>0</v>
      </c>
      <c r="G35" s="337">
        <f>SUM(Andrychów:Opole!G35)</f>
        <v>0</v>
      </c>
      <c r="H35" s="335">
        <f>SUM(Andrychów:Opole!H35)</f>
        <v>0</v>
      </c>
      <c r="I35" s="348">
        <f>SUM(Andrychów:Opole!I35)</f>
        <v>0</v>
      </c>
      <c r="J35" s="348">
        <f>SUM(Andrychów:Opole!J35)</f>
        <v>0</v>
      </c>
      <c r="K35" s="348">
        <f>SUM(Andrychów:Opole!K35)</f>
        <v>0</v>
      </c>
      <c r="N35" s="370"/>
    </row>
    <row r="36" spans="1:14" ht="16.5" customHeight="1">
      <c r="A36" s="168">
        <v>25</v>
      </c>
      <c r="B36" s="183" t="s">
        <v>25</v>
      </c>
      <c r="C36" s="178"/>
      <c r="D36" s="178"/>
      <c r="E36" s="335">
        <f>SUM(Andrychów:Opole!E36)</f>
        <v>0</v>
      </c>
      <c r="F36" s="336">
        <f>SUM(Andrychów:Opole!F36)</f>
        <v>0</v>
      </c>
      <c r="G36" s="337">
        <f>SUM(Andrychów:Opole!G36)</f>
        <v>0.65</v>
      </c>
      <c r="H36" s="335">
        <f>SUM(Andrychów:Opole!H36)</f>
        <v>0.65</v>
      </c>
      <c r="I36" s="348">
        <f>SUM(Andrychów:Opole!I36)</f>
        <v>0</v>
      </c>
      <c r="J36" s="348">
        <f>SUM(Andrychów:Opole!J36)</f>
        <v>0</v>
      </c>
      <c r="K36" s="348">
        <f>SUM(Andrychów:Opole!K36)</f>
        <v>0</v>
      </c>
      <c r="N36" s="370"/>
    </row>
    <row r="37" spans="1:14" ht="16.5" customHeight="1">
      <c r="A37" s="168">
        <v>26</v>
      </c>
      <c r="B37" s="183" t="s">
        <v>26</v>
      </c>
      <c r="C37" s="178"/>
      <c r="D37" s="178"/>
      <c r="E37" s="335">
        <f>SUM(Andrychów:Opole!E37)</f>
        <v>0</v>
      </c>
      <c r="F37" s="336">
        <f>SUM(Andrychów:Opole!F37)</f>
        <v>0</v>
      </c>
      <c r="G37" s="337">
        <f>SUM(Andrychów:Opole!G37)</f>
        <v>0</v>
      </c>
      <c r="H37" s="335">
        <f>SUM(Andrychów:Opole!H37)</f>
        <v>0</v>
      </c>
      <c r="I37" s="348">
        <f>SUM(Andrychów:Opole!I37)</f>
        <v>0</v>
      </c>
      <c r="J37" s="348">
        <f>SUM(Andrychów:Opole!J37)</f>
        <v>0</v>
      </c>
      <c r="K37" s="348">
        <f>SUM(Andrychów:Opole!K37)</f>
        <v>0</v>
      </c>
      <c r="N37" s="370"/>
    </row>
    <row r="38" spans="1:14" ht="16.5" customHeight="1">
      <c r="A38" s="168">
        <v>27</v>
      </c>
      <c r="B38" s="183" t="s">
        <v>27</v>
      </c>
      <c r="C38" s="178"/>
      <c r="D38" s="178"/>
      <c r="E38" s="335">
        <f>SUM(Andrychów:Opole!E38)</f>
        <v>0</v>
      </c>
      <c r="F38" s="336">
        <f>SUM(Andrychów:Opole!F38)</f>
        <v>0</v>
      </c>
      <c r="G38" s="337">
        <f>SUM(Andrychów:Opole!G38)</f>
        <v>0</v>
      </c>
      <c r="H38" s="335">
        <f>SUM(Andrychów:Opole!H38)</f>
        <v>0</v>
      </c>
      <c r="I38" s="348">
        <f>SUM(Andrychów:Opole!I38)</f>
        <v>0</v>
      </c>
      <c r="J38" s="348">
        <f>SUM(Andrychów:Opole!J38)</f>
        <v>0</v>
      </c>
      <c r="K38" s="348">
        <f>SUM(Andrychów:Opole!K38)</f>
        <v>0</v>
      </c>
      <c r="N38" s="370"/>
    </row>
    <row r="39" spans="1:14" ht="16.5" customHeight="1">
      <c r="A39" s="168">
        <v>28</v>
      </c>
      <c r="B39" s="183" t="s">
        <v>28</v>
      </c>
      <c r="C39" s="178"/>
      <c r="D39" s="178"/>
      <c r="E39" s="335">
        <f>SUM(Andrychów:Opole!E39)</f>
        <v>0</v>
      </c>
      <c r="F39" s="336">
        <f>SUM(Andrychów:Opole!F39)</f>
        <v>0</v>
      </c>
      <c r="G39" s="337">
        <f>SUM(Andrychów:Opole!G39)</f>
        <v>0</v>
      </c>
      <c r="H39" s="335">
        <f>SUM(Andrychów:Opole!H39)</f>
        <v>0</v>
      </c>
      <c r="I39" s="348">
        <f>SUM(Andrychów:Opole!I39)</f>
        <v>0</v>
      </c>
      <c r="J39" s="348">
        <f>SUM(Andrychów:Opole!J39)</f>
        <v>0</v>
      </c>
      <c r="K39" s="348">
        <f>SUM(Andrychów:Opole!K39)</f>
        <v>0</v>
      </c>
      <c r="N39" s="370"/>
    </row>
    <row r="40" spans="1:14" ht="16.5" customHeight="1">
      <c r="A40" s="168">
        <v>29</v>
      </c>
      <c r="B40" s="183" t="s">
        <v>29</v>
      </c>
      <c r="C40" s="178"/>
      <c r="D40" s="178"/>
      <c r="E40" s="335">
        <f>SUM(Andrychów:Opole!E40)</f>
        <v>0</v>
      </c>
      <c r="F40" s="336">
        <f>SUM(Andrychów:Opole!F40)</f>
        <v>0</v>
      </c>
      <c r="G40" s="337">
        <f>SUM(Andrychów:Opole!G40)</f>
        <v>0</v>
      </c>
      <c r="H40" s="335">
        <f>SUM(Andrychów:Opole!H40)</f>
        <v>0</v>
      </c>
      <c r="I40" s="348">
        <f>SUM(Andrychów:Opole!I40)</f>
        <v>0</v>
      </c>
      <c r="J40" s="348">
        <f>SUM(Andrychów:Opole!J40)</f>
        <v>0</v>
      </c>
      <c r="K40" s="348">
        <f>SUM(Andrychów:Opole!K40)</f>
        <v>0</v>
      </c>
      <c r="N40" s="370"/>
    </row>
    <row r="41" spans="1:14" ht="16.5" customHeight="1">
      <c r="A41" s="168">
        <v>30</v>
      </c>
      <c r="B41" s="183" t="s">
        <v>30</v>
      </c>
      <c r="C41" s="178"/>
      <c r="D41" s="178"/>
      <c r="E41" s="335">
        <f>SUM(Andrychów:Opole!E41)</f>
        <v>0</v>
      </c>
      <c r="F41" s="336">
        <f>SUM(Andrychów:Opole!F41)</f>
        <v>0</v>
      </c>
      <c r="G41" s="337">
        <f>SUM(Andrychów:Opole!G41)</f>
        <v>0</v>
      </c>
      <c r="H41" s="335">
        <f>SUM(Andrychów:Opole!H41)</f>
        <v>0</v>
      </c>
      <c r="I41" s="348">
        <f>SUM(Andrychów:Opole!I41)</f>
        <v>0</v>
      </c>
      <c r="J41" s="348">
        <f>SUM(Andrychów:Opole!J41)</f>
        <v>0</v>
      </c>
      <c r="K41" s="348">
        <f>SUM(Andrychów:Opole!K41)</f>
        <v>0</v>
      </c>
      <c r="N41" s="370"/>
    </row>
    <row r="42" spans="1:14" ht="16.5" customHeight="1">
      <c r="A42" s="168">
        <v>31</v>
      </c>
      <c r="B42" s="183" t="s">
        <v>33</v>
      </c>
      <c r="C42" s="178"/>
      <c r="D42" s="178"/>
      <c r="E42" s="335">
        <f>SUM(Andrychów:Opole!E42)</f>
        <v>0</v>
      </c>
      <c r="F42" s="336">
        <f>SUM(Andrychów:Opole!F42)</f>
        <v>0</v>
      </c>
      <c r="G42" s="337">
        <f>SUM(Andrychów:Opole!G42)</f>
        <v>2.2999999999999998</v>
      </c>
      <c r="H42" s="335">
        <f>SUM(Andrychów:Opole!H42)</f>
        <v>2.2999999999999998</v>
      </c>
      <c r="I42" s="348">
        <f>SUM(Andrychów:Opole!I42)</f>
        <v>0</v>
      </c>
      <c r="J42" s="348">
        <f>SUM(Andrychów:Opole!J42)</f>
        <v>0</v>
      </c>
      <c r="K42" s="348">
        <f>SUM(Andrychów:Opole!K42)</f>
        <v>0</v>
      </c>
      <c r="N42" s="370"/>
    </row>
    <row r="43" spans="1:14" ht="16.5" customHeight="1">
      <c r="A43" s="168">
        <v>32</v>
      </c>
      <c r="B43" s="183" t="s">
        <v>32</v>
      </c>
      <c r="C43" s="178"/>
      <c r="D43" s="178"/>
      <c r="E43" s="335">
        <f>SUM(Andrychów:Opole!E43)</f>
        <v>0</v>
      </c>
      <c r="F43" s="336">
        <f>SUM(Andrychów:Opole!F43)</f>
        <v>0</v>
      </c>
      <c r="G43" s="337">
        <f>SUM(Andrychów:Opole!G43)</f>
        <v>0</v>
      </c>
      <c r="H43" s="335">
        <f>SUM(Andrychów:Opole!H43)</f>
        <v>0</v>
      </c>
      <c r="I43" s="348">
        <f>SUM(Andrychów:Opole!I43)</f>
        <v>0</v>
      </c>
      <c r="J43" s="348">
        <f>SUM(Andrychów:Opole!J43)</f>
        <v>0</v>
      </c>
      <c r="K43" s="348">
        <f>SUM(Andrychów:Opole!K43)</f>
        <v>0.54</v>
      </c>
      <c r="N43" s="370"/>
    </row>
    <row r="44" spans="1:14" ht="16.5" customHeight="1">
      <c r="A44" s="168">
        <v>33</v>
      </c>
      <c r="B44" s="183" t="s">
        <v>31</v>
      </c>
      <c r="C44" s="178"/>
      <c r="D44" s="178"/>
      <c r="E44" s="335">
        <f>SUM(Andrychów:Opole!E44)</f>
        <v>0</v>
      </c>
      <c r="F44" s="336">
        <f>SUM(Andrychów:Opole!F44)</f>
        <v>0</v>
      </c>
      <c r="G44" s="337">
        <f>SUM(Andrychów:Opole!G44)</f>
        <v>19.600000000000001</v>
      </c>
      <c r="H44" s="335">
        <f>SUM(Andrychów:Opole!H44)</f>
        <v>19.600000000000001</v>
      </c>
      <c r="I44" s="348">
        <f>SUM(Andrychów:Opole!I44)</f>
        <v>0</v>
      </c>
      <c r="J44" s="348">
        <f>SUM(Andrychów:Opole!J44)</f>
        <v>0</v>
      </c>
      <c r="K44" s="348">
        <f>SUM(Andrychów:Opole!K44)</f>
        <v>0</v>
      </c>
      <c r="N44" s="370"/>
    </row>
    <row r="45" spans="1:14" ht="16.5" customHeight="1">
      <c r="A45" s="168">
        <v>34</v>
      </c>
      <c r="B45" s="183" t="s">
        <v>178</v>
      </c>
      <c r="C45" s="178"/>
      <c r="D45" s="178"/>
      <c r="E45" s="335">
        <f>SUM(Andrychów:Opole!E45)</f>
        <v>0.14000000000000001</v>
      </c>
      <c r="F45" s="336">
        <f>SUM(Andrychów:Opole!F45)</f>
        <v>7.58</v>
      </c>
      <c r="G45" s="337">
        <f>SUM(Andrychów:Opole!G45)</f>
        <v>120.02999999999999</v>
      </c>
      <c r="H45" s="335">
        <f>SUM(Andrychów:Opole!H45)</f>
        <v>127.75000000000001</v>
      </c>
      <c r="I45" s="348">
        <f>SUM(Andrychów:Opole!I45)</f>
        <v>0</v>
      </c>
      <c r="J45" s="348">
        <f>SUM(Andrychów:Opole!J45)</f>
        <v>0</v>
      </c>
      <c r="K45" s="348">
        <f>SUM(Andrychów:Opole!K45)</f>
        <v>0</v>
      </c>
      <c r="N45" s="370"/>
    </row>
    <row r="46" spans="1:14" ht="16.5" customHeight="1">
      <c r="A46" s="168">
        <v>35</v>
      </c>
      <c r="B46" s="183" t="s">
        <v>179</v>
      </c>
      <c r="C46" s="178"/>
      <c r="D46" s="178"/>
      <c r="E46" s="335">
        <f>SUM(Andrychów:Opole!E46)</f>
        <v>0</v>
      </c>
      <c r="F46" s="336">
        <f>SUM(Andrychów:Opole!F46)</f>
        <v>0</v>
      </c>
      <c r="G46" s="337">
        <f>SUM(Andrychów:Opole!G46)</f>
        <v>0</v>
      </c>
      <c r="H46" s="335">
        <f>SUM(Andrychów:Opole!H46)</f>
        <v>0</v>
      </c>
      <c r="I46" s="348">
        <f>SUM(Andrychów:Opole!I46)</f>
        <v>0</v>
      </c>
      <c r="J46" s="348">
        <f>SUM(Andrychów:Opole!J46)</f>
        <v>0</v>
      </c>
      <c r="K46" s="348">
        <f>SUM(Andrychów:Opole!K46)</f>
        <v>0</v>
      </c>
      <c r="N46" s="370"/>
    </row>
    <row r="47" spans="1:14" ht="16.5" customHeight="1">
      <c r="A47" s="168">
        <v>36</v>
      </c>
      <c r="B47" s="183" t="s">
        <v>154</v>
      </c>
      <c r="C47" s="178"/>
      <c r="D47" s="178"/>
      <c r="E47" s="335">
        <f>SUM(Andrychów:Opole!E47)</f>
        <v>0.01</v>
      </c>
      <c r="F47" s="336">
        <f>SUM(Andrychów:Opole!F47)</f>
        <v>0</v>
      </c>
      <c r="G47" s="337">
        <f>SUM(Andrychów:Opole!G47)</f>
        <v>16.5</v>
      </c>
      <c r="H47" s="335">
        <f>SUM(Andrychów:Opole!H47)</f>
        <v>16.510000000000002</v>
      </c>
      <c r="I47" s="348">
        <f>SUM(Andrychów:Opole!I47)</f>
        <v>0</v>
      </c>
      <c r="J47" s="348">
        <f>SUM(Andrychów:Opole!J47)</f>
        <v>0</v>
      </c>
      <c r="K47" s="348">
        <f>SUM(Andrychów:Opole!K47)</f>
        <v>0</v>
      </c>
      <c r="N47" s="370"/>
    </row>
    <row r="48" spans="1:14" ht="16.5" customHeight="1">
      <c r="A48" s="168">
        <v>37</v>
      </c>
      <c r="B48" s="183" t="s">
        <v>34</v>
      </c>
      <c r="C48" s="178"/>
      <c r="D48" s="178"/>
      <c r="E48" s="335">
        <f>SUM(Andrychów:Opole!E48)</f>
        <v>0</v>
      </c>
      <c r="F48" s="336">
        <f>SUM(Andrychów:Opole!F48)</f>
        <v>2015.32</v>
      </c>
      <c r="G48" s="337">
        <f>SUM(Andrychów:Opole!G48)</f>
        <v>22308.85</v>
      </c>
      <c r="H48" s="343">
        <f>SUM(Andrychów:Opole!H48)</f>
        <v>24324.17</v>
      </c>
      <c r="I48" s="348">
        <f>SUM(Andrychów:Opole!I48)</f>
        <v>0</v>
      </c>
      <c r="J48" s="348">
        <f>SUM(Andrychów:Opole!J48)</f>
        <v>0</v>
      </c>
      <c r="K48" s="348">
        <f>SUM(Andrychów:Opole!K48)</f>
        <v>0</v>
      </c>
      <c r="N48" s="370"/>
    </row>
    <row r="49" spans="1:14" ht="16.5" customHeight="1">
      <c r="A49" s="168">
        <v>38</v>
      </c>
      <c r="B49" s="183" t="s">
        <v>35</v>
      </c>
      <c r="C49" s="178"/>
      <c r="D49" s="178"/>
      <c r="E49" s="335">
        <f>SUM(Andrychów:Opole!E49)</f>
        <v>0</v>
      </c>
      <c r="F49" s="336">
        <f>SUM(Andrychów:Opole!F49)</f>
        <v>52</v>
      </c>
      <c r="G49" s="337">
        <f>SUM(Andrychów:Opole!G49)</f>
        <v>5812.74</v>
      </c>
      <c r="H49" s="484">
        <f>SUM(Andrychów:Opole!H49)</f>
        <v>5864.74</v>
      </c>
      <c r="I49" s="348">
        <f>SUM(Andrychów:Opole!I49)</f>
        <v>0</v>
      </c>
      <c r="J49" s="348">
        <f>SUM(Andrychów:Opole!J49)</f>
        <v>141.5</v>
      </c>
      <c r="K49" s="348">
        <f>SUM(Andrychów:Opole!K49)</f>
        <v>0</v>
      </c>
      <c r="N49" s="370"/>
    </row>
    <row r="50" spans="1:14" ht="16.5" customHeight="1">
      <c r="A50" s="168">
        <v>39</v>
      </c>
      <c r="B50" s="183" t="s">
        <v>36</v>
      </c>
      <c r="C50" s="178"/>
      <c r="D50" s="178"/>
      <c r="E50" s="335">
        <f>SUM(Andrychów:Opole!E50)</f>
        <v>0</v>
      </c>
      <c r="F50" s="336">
        <f>SUM(Andrychów:Opole!F50)</f>
        <v>0</v>
      </c>
      <c r="G50" s="337">
        <f>SUM(Andrychów:Opole!G50)</f>
        <v>50</v>
      </c>
      <c r="H50" s="335">
        <f>SUM(Andrychów:Opole!H50)</f>
        <v>50</v>
      </c>
      <c r="I50" s="348">
        <f>SUM(Andrychów:Opole!I50)</f>
        <v>0</v>
      </c>
      <c r="J50" s="348">
        <f>SUM(Andrychów:Opole!J50)</f>
        <v>0</v>
      </c>
      <c r="K50" s="348">
        <f>SUM(Andrychów:Opole!K50)</f>
        <v>0</v>
      </c>
      <c r="N50" s="370"/>
    </row>
    <row r="51" spans="1:14" ht="16.5" customHeight="1">
      <c r="A51" s="168">
        <v>40</v>
      </c>
      <c r="B51" s="183" t="s">
        <v>37</v>
      </c>
      <c r="C51" s="178"/>
      <c r="D51" s="178"/>
      <c r="E51" s="335">
        <f>SUM(Andrychów:Opole!E51)</f>
        <v>0</v>
      </c>
      <c r="F51" s="336">
        <f>SUM(Andrychów:Opole!F51)</f>
        <v>0</v>
      </c>
      <c r="G51" s="337">
        <f>SUM(Andrychów:Opole!G51)</f>
        <v>0</v>
      </c>
      <c r="H51" s="335">
        <f>SUM(Andrychów:Opole!H51)</f>
        <v>0</v>
      </c>
      <c r="I51" s="348">
        <f>SUM(Andrychów:Opole!I51)</f>
        <v>0</v>
      </c>
      <c r="J51" s="348">
        <f>SUM(Andrychów:Opole!J51)</f>
        <v>0</v>
      </c>
      <c r="K51" s="348">
        <f>SUM(Andrychów:Opole!K51)</f>
        <v>0</v>
      </c>
      <c r="N51" s="370"/>
    </row>
    <row r="52" spans="1:14" ht="16.5" customHeight="1">
      <c r="A52" s="168">
        <v>41</v>
      </c>
      <c r="B52" s="183" t="s">
        <v>38</v>
      </c>
      <c r="C52" s="178"/>
      <c r="D52" s="178"/>
      <c r="E52" s="335">
        <f>SUM(Andrychów:Opole!E52)</f>
        <v>0</v>
      </c>
      <c r="F52" s="336">
        <f>SUM(Andrychów:Opole!F52)</f>
        <v>0</v>
      </c>
      <c r="G52" s="337">
        <f>SUM(Andrychów:Opole!G52)</f>
        <v>170</v>
      </c>
      <c r="H52" s="335">
        <f>SUM(Andrychów:Opole!H52)</f>
        <v>170</v>
      </c>
      <c r="I52" s="348">
        <f>SUM(Andrychów:Opole!I52)</f>
        <v>0</v>
      </c>
      <c r="J52" s="348">
        <f>SUM(Andrychów:Opole!J52)</f>
        <v>0</v>
      </c>
      <c r="K52" s="348">
        <f>SUM(Andrychów:Opole!K52)</f>
        <v>0</v>
      </c>
      <c r="N52" s="370"/>
    </row>
    <row r="53" spans="1:14" ht="16.5" customHeight="1">
      <c r="A53" s="168">
        <v>42</v>
      </c>
      <c r="B53" s="183" t="s">
        <v>39</v>
      </c>
      <c r="C53" s="178"/>
      <c r="D53" s="178"/>
      <c r="E53" s="335">
        <f>SUM(Andrychów:Opole!E53)</f>
        <v>0</v>
      </c>
      <c r="F53" s="336">
        <f>SUM(Andrychów:Opole!F53)</f>
        <v>0</v>
      </c>
      <c r="G53" s="337">
        <f>SUM(Andrychów:Opole!G53)</f>
        <v>330</v>
      </c>
      <c r="H53" s="335">
        <f>SUM(Andrychów:Opole!H53)</f>
        <v>330</v>
      </c>
      <c r="I53" s="348">
        <f>SUM(Andrychów:Opole!I53)</f>
        <v>0</v>
      </c>
      <c r="J53" s="348">
        <f>SUM(Andrychów:Opole!J53)</f>
        <v>0</v>
      </c>
      <c r="K53" s="348">
        <f>SUM(Andrychów:Opole!K53)</f>
        <v>0</v>
      </c>
      <c r="N53" s="370"/>
    </row>
    <row r="54" spans="1:14" ht="16.5" customHeight="1">
      <c r="A54" s="168">
        <v>43</v>
      </c>
      <c r="B54" s="183" t="s">
        <v>180</v>
      </c>
      <c r="C54" s="178"/>
      <c r="D54" s="178"/>
      <c r="E54" s="335">
        <f>SUM(Andrychów:Opole!E54)</f>
        <v>0.56000000000000005</v>
      </c>
      <c r="F54" s="336">
        <f>SUM(Andrychów:Opole!F54)</f>
        <v>0</v>
      </c>
      <c r="G54" s="337">
        <f>SUM(Andrychów:Opole!G54)</f>
        <v>0</v>
      </c>
      <c r="H54" s="335">
        <f>SUM(Andrychów:Opole!H54)</f>
        <v>0.56000000000000005</v>
      </c>
      <c r="I54" s="348">
        <f>SUM(Andrychów:Opole!I54)</f>
        <v>0</v>
      </c>
      <c r="J54" s="348">
        <f>SUM(Andrychów:Opole!J54)</f>
        <v>0</v>
      </c>
      <c r="K54" s="348">
        <f>SUM(Andrychów:Opole!K54)</f>
        <v>1.27</v>
      </c>
      <c r="N54" s="370"/>
    </row>
    <row r="55" spans="1:14" ht="16.5" customHeight="1">
      <c r="A55" s="168">
        <v>44</v>
      </c>
      <c r="B55" s="166"/>
      <c r="C55" s="185"/>
      <c r="D55" s="185"/>
      <c r="E55" s="335">
        <f>SUM(Andrychów:Opole!E55)</f>
        <v>0</v>
      </c>
      <c r="F55" s="336">
        <f>SUM(Andrychów:Opole!F55)</f>
        <v>0</v>
      </c>
      <c r="G55" s="337">
        <f>SUM(Andrychów:Opole!G55)</f>
        <v>0</v>
      </c>
      <c r="H55" s="335">
        <f>SUM(Andrychów:Opole!H55)</f>
        <v>0</v>
      </c>
      <c r="I55" s="348">
        <f>SUM(Andrychów:Opole!I55)</f>
        <v>0</v>
      </c>
      <c r="J55" s="348">
        <f>SUM(Andrychów:Opole!J55)</f>
        <v>0</v>
      </c>
      <c r="K55" s="348">
        <f>SUM(Andrychów:Opole!K55)</f>
        <v>0</v>
      </c>
      <c r="N55" s="370"/>
    </row>
    <row r="56" spans="1:14" ht="16.5" customHeight="1" thickBot="1">
      <c r="A56" s="169">
        <v>45</v>
      </c>
      <c r="B56" s="151"/>
      <c r="C56" s="152"/>
      <c r="D56" s="152"/>
      <c r="E56" s="365">
        <f>SUM(Andrychów:Opole!E56)</f>
        <v>0</v>
      </c>
      <c r="F56" s="366">
        <f>SUM(Andrychów:Opole!F56)</f>
        <v>0</v>
      </c>
      <c r="G56" s="367">
        <f>SUM(Andrychów:Opole!G56)</f>
        <v>0</v>
      </c>
      <c r="H56" s="365">
        <f>SUM(Andrychów:Opole!H56)</f>
        <v>0</v>
      </c>
      <c r="I56" s="368">
        <f>SUM(Andrychów:Opole!I56)</f>
        <v>0</v>
      </c>
      <c r="J56" s="368">
        <f>SUM(Andrychów:Opole!J56)</f>
        <v>0</v>
      </c>
      <c r="K56" s="368">
        <f>SUM(Andrychów:Opole!K56)</f>
        <v>0</v>
      </c>
      <c r="N56" s="370"/>
    </row>
    <row r="57" spans="1:14" ht="7.5" customHeight="1">
      <c r="A57" s="170"/>
      <c r="B57" s="188"/>
      <c r="C57" s="153"/>
      <c r="D57" s="153"/>
      <c r="E57" s="209"/>
      <c r="F57" s="210"/>
      <c r="G57" s="209"/>
      <c r="H57" s="209"/>
      <c r="I57" s="209"/>
      <c r="J57" s="209"/>
      <c r="K57" s="209"/>
    </row>
    <row r="58" spans="1:14" ht="20.25" customHeight="1">
      <c r="A58" s="211" t="s">
        <v>181</v>
      </c>
      <c r="B58" s="212"/>
      <c r="C58" s="213"/>
      <c r="D58" s="213"/>
      <c r="E58" s="213"/>
      <c r="F58" s="214"/>
      <c r="G58" s="189"/>
      <c r="H58" s="214">
        <f>SUM(H24:H54,H18:H22,H16:H17,H13:H14)</f>
        <v>50746.498</v>
      </c>
      <c r="I58" s="214"/>
      <c r="J58" s="214"/>
      <c r="K58" s="215"/>
      <c r="L58" s="215"/>
    </row>
    <row r="59" spans="1:14" ht="20.25" customHeight="1">
      <c r="A59" s="211"/>
      <c r="B59" s="212"/>
      <c r="C59" s="213"/>
      <c r="D59" s="213"/>
      <c r="E59" s="213"/>
      <c r="F59" s="214"/>
      <c r="G59" s="189"/>
      <c r="H59" s="214"/>
      <c r="I59" s="214"/>
      <c r="J59" s="214"/>
      <c r="K59" s="215"/>
      <c r="L59" s="215"/>
    </row>
    <row r="60" spans="1:14" ht="18.75" customHeight="1">
      <c r="A60" s="216"/>
      <c r="B60" s="190" t="s">
        <v>182</v>
      </c>
      <c r="C60" s="191"/>
      <c r="D60" s="192"/>
      <c r="E60" s="217"/>
      <c r="F60" s="193" t="s">
        <v>40</v>
      </c>
      <c r="G60" s="218"/>
      <c r="H60" s="219"/>
    </row>
    <row r="61" spans="1:14" ht="18" customHeight="1">
      <c r="A61" s="2"/>
      <c r="B61" s="1"/>
      <c r="C61" s="1"/>
      <c r="D61" s="1"/>
      <c r="E61" s="1"/>
      <c r="F61" s="1"/>
    </row>
    <row r="62" spans="1:14" ht="20.100000000000001" customHeight="1">
      <c r="A62" s="220"/>
      <c r="B62" s="220"/>
      <c r="C62" s="220"/>
      <c r="D62" s="221" t="s">
        <v>183</v>
      </c>
      <c r="E62" s="627" t="s">
        <v>184</v>
      </c>
      <c r="F62" s="627"/>
      <c r="G62" s="627" t="s">
        <v>185</v>
      </c>
      <c r="H62" s="627"/>
    </row>
    <row r="63" spans="1:14" ht="20.100000000000001" customHeight="1">
      <c r="D63" s="222" t="s">
        <v>186</v>
      </c>
      <c r="E63" s="628" t="s">
        <v>187</v>
      </c>
      <c r="F63" s="629"/>
      <c r="G63" s="666" t="s">
        <v>188</v>
      </c>
      <c r="H63" s="667"/>
    </row>
  </sheetData>
  <mergeCells count="24">
    <mergeCell ref="E63:F63"/>
    <mergeCell ref="G63:H63"/>
    <mergeCell ref="I9:I10"/>
    <mergeCell ref="J9:J10"/>
    <mergeCell ref="K9:K10"/>
    <mergeCell ref="E62:F62"/>
    <mergeCell ref="G62:H62"/>
    <mergeCell ref="B23:D23"/>
    <mergeCell ref="B11:D11"/>
    <mergeCell ref="B12:B21"/>
    <mergeCell ref="B22:D22"/>
    <mergeCell ref="C12:D12"/>
    <mergeCell ref="C14:D14"/>
    <mergeCell ref="C15:D15"/>
    <mergeCell ref="C16:D16"/>
    <mergeCell ref="E3:K3"/>
    <mergeCell ref="E4:K4"/>
    <mergeCell ref="E5:K5"/>
    <mergeCell ref="B8:D10"/>
    <mergeCell ref="E8:G8"/>
    <mergeCell ref="H8:H10"/>
    <mergeCell ref="I8:K8"/>
    <mergeCell ref="F9:F10"/>
    <mergeCell ref="G9:G10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>
    <oddHeader>&amp;Rzał. nr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92D050"/>
  </sheetPr>
  <dimension ref="A1:M63"/>
  <sheetViews>
    <sheetView workbookViewId="0"/>
  </sheetViews>
  <sheetFormatPr defaultRowHeight="20.100000000000001" customHeight="1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B1" s="312"/>
      <c r="C1" s="375"/>
      <c r="D1" s="375"/>
      <c r="E1" s="375"/>
      <c r="F1" s="375"/>
      <c r="G1" s="375"/>
      <c r="H1" s="312"/>
      <c r="I1" s="415"/>
      <c r="J1" s="415"/>
      <c r="K1" s="415" t="s">
        <v>1</v>
      </c>
      <c r="L1" s="312"/>
      <c r="M1" s="312"/>
    </row>
    <row r="2" spans="1:13" ht="20.100000000000001" customHeight="1">
      <c r="A2" s="362" t="s">
        <v>41</v>
      </c>
      <c r="B2" s="378" t="s">
        <v>2</v>
      </c>
      <c r="C2" s="416"/>
      <c r="D2" s="364" t="s">
        <v>42</v>
      </c>
      <c r="E2" s="312"/>
      <c r="F2" s="481" t="s">
        <v>163</v>
      </c>
      <c r="G2" s="480"/>
      <c r="H2" s="480"/>
      <c r="I2" s="480"/>
      <c r="J2" s="480"/>
      <c r="K2" s="480"/>
      <c r="L2" s="312"/>
      <c r="M2" s="312"/>
    </row>
    <row r="3" spans="1:13" ht="20.100000000000001" customHeight="1">
      <c r="A3" s="363" t="s">
        <v>48</v>
      </c>
      <c r="B3" s="377" t="s">
        <v>3</v>
      </c>
      <c r="C3" s="375"/>
      <c r="D3" s="313" t="s">
        <v>49</v>
      </c>
      <c r="E3" s="645" t="s">
        <v>190</v>
      </c>
      <c r="F3" s="646"/>
      <c r="G3" s="646"/>
      <c r="H3" s="646"/>
      <c r="I3" s="646"/>
      <c r="J3" s="646"/>
      <c r="K3" s="646"/>
      <c r="L3" s="312"/>
      <c r="M3" s="312"/>
    </row>
    <row r="4" spans="1:13" ht="19.5" customHeight="1">
      <c r="A4" s="314"/>
      <c r="B4" s="406"/>
      <c r="C4" s="406"/>
      <c r="D4" s="315"/>
      <c r="E4" s="647" t="s">
        <v>191</v>
      </c>
      <c r="F4" s="647"/>
      <c r="G4" s="647"/>
      <c r="H4" s="647"/>
      <c r="I4" s="647"/>
      <c r="J4" s="647"/>
      <c r="K4" s="647"/>
      <c r="L4" s="312"/>
      <c r="M4" s="312"/>
    </row>
    <row r="5" spans="1:13" ht="19.5" customHeight="1">
      <c r="A5" s="316"/>
      <c r="B5" s="375"/>
      <c r="C5" s="375"/>
      <c r="D5" s="317"/>
      <c r="E5" s="647" t="s">
        <v>192</v>
      </c>
      <c r="F5" s="647"/>
      <c r="G5" s="647"/>
      <c r="H5" s="647"/>
      <c r="I5" s="647"/>
      <c r="J5" s="647"/>
      <c r="K5" s="647"/>
      <c r="L5" s="312"/>
      <c r="M5" s="312"/>
    </row>
    <row r="6" spans="1:13" ht="20.100000000000001" customHeight="1">
      <c r="A6" s="318"/>
      <c r="B6" s="375"/>
      <c r="C6" s="379"/>
      <c r="D6" s="319"/>
      <c r="E6" s="312"/>
      <c r="F6" s="320"/>
      <c r="G6" s="415" t="s">
        <v>4</v>
      </c>
      <c r="H6" s="369">
        <v>2014</v>
      </c>
      <c r="I6" s="312"/>
      <c r="J6" s="312"/>
      <c r="K6" s="312"/>
      <c r="L6" s="312"/>
      <c r="M6" s="312"/>
    </row>
    <row r="7" spans="1:13" ht="20.100000000000001" customHeight="1" thickBot="1">
      <c r="A7" s="425"/>
      <c r="B7" s="375"/>
      <c r="C7" s="379"/>
      <c r="D7" s="380"/>
      <c r="E7" s="379"/>
      <c r="F7" s="426"/>
      <c r="G7" s="312"/>
      <c r="H7" s="312"/>
      <c r="I7" s="312"/>
      <c r="J7" s="312"/>
      <c r="K7" s="312"/>
      <c r="L7" s="312"/>
      <c r="M7" s="312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  <c r="L8" s="312"/>
      <c r="M8" s="312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L9" s="312"/>
      <c r="M9" s="321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  <c r="L10" s="312"/>
      <c r="M10" s="312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322"/>
      <c r="F12" s="323">
        <v>10.32</v>
      </c>
      <c r="G12" s="324">
        <v>35.869999999999997</v>
      </c>
      <c r="H12" s="322">
        <v>46.19</v>
      </c>
      <c r="I12" s="325"/>
      <c r="J12" s="325"/>
      <c r="K12" s="325"/>
      <c r="L12" s="312"/>
      <c r="M12" s="312"/>
    </row>
    <row r="13" spans="1:13" ht="16.5" customHeight="1">
      <c r="A13" s="398">
        <v>2</v>
      </c>
      <c r="B13" s="635"/>
      <c r="C13" s="433" t="s">
        <v>167</v>
      </c>
      <c r="D13" s="381"/>
      <c r="E13" s="326"/>
      <c r="F13" s="327">
        <v>10.32</v>
      </c>
      <c r="G13" s="328">
        <v>35.869999999999997</v>
      </c>
      <c r="H13" s="326">
        <v>46.19</v>
      </c>
      <c r="I13" s="329"/>
      <c r="J13" s="329"/>
      <c r="K13" s="329"/>
      <c r="L13" s="312"/>
      <c r="M13" s="312"/>
    </row>
    <row r="14" spans="1:13" ht="16.5" customHeight="1">
      <c r="A14" s="398">
        <v>3</v>
      </c>
      <c r="B14" s="635"/>
      <c r="C14" s="639" t="s">
        <v>168</v>
      </c>
      <c r="D14" s="640"/>
      <c r="E14" s="330"/>
      <c r="F14" s="331"/>
      <c r="G14" s="332"/>
      <c r="H14" s="333"/>
      <c r="I14" s="334"/>
      <c r="J14" s="334"/>
      <c r="K14" s="334"/>
      <c r="L14" s="312"/>
      <c r="M14" s="312"/>
    </row>
    <row r="15" spans="1:13" ht="16.5" customHeight="1">
      <c r="A15" s="398">
        <v>4</v>
      </c>
      <c r="B15" s="635"/>
      <c r="C15" s="641" t="s">
        <v>13</v>
      </c>
      <c r="D15" s="642"/>
      <c r="E15" s="335"/>
      <c r="F15" s="336">
        <v>52.47</v>
      </c>
      <c r="G15" s="337"/>
      <c r="H15" s="335">
        <v>52.47</v>
      </c>
      <c r="I15" s="338"/>
      <c r="J15" s="338"/>
      <c r="K15" s="338"/>
      <c r="L15" s="312"/>
      <c r="M15" s="312"/>
    </row>
    <row r="16" spans="1:13" ht="30.6" customHeight="1">
      <c r="A16" s="398">
        <v>5</v>
      </c>
      <c r="B16" s="635"/>
      <c r="C16" s="643" t="s">
        <v>169</v>
      </c>
      <c r="D16" s="644"/>
      <c r="E16" s="326"/>
      <c r="F16" s="327"/>
      <c r="G16" s="328"/>
      <c r="H16" s="326"/>
      <c r="I16" s="329"/>
      <c r="J16" s="329"/>
      <c r="K16" s="329"/>
      <c r="L16" s="312"/>
      <c r="M16" s="312"/>
    </row>
    <row r="17" spans="1:12" ht="16.5" customHeight="1">
      <c r="A17" s="398">
        <v>6</v>
      </c>
      <c r="B17" s="635"/>
      <c r="C17" s="433" t="s">
        <v>170</v>
      </c>
      <c r="D17" s="382"/>
      <c r="E17" s="339"/>
      <c r="F17" s="340">
        <v>52.47</v>
      </c>
      <c r="G17" s="341"/>
      <c r="H17" s="339">
        <v>52.47</v>
      </c>
      <c r="I17" s="342"/>
      <c r="J17" s="342"/>
      <c r="K17" s="342"/>
      <c r="L17" s="312"/>
    </row>
    <row r="18" spans="1:12" ht="16.5" customHeight="1">
      <c r="A18" s="398">
        <v>7</v>
      </c>
      <c r="B18" s="635"/>
      <c r="C18" s="404" t="s">
        <v>14</v>
      </c>
      <c r="D18" s="488"/>
      <c r="E18" s="335"/>
      <c r="F18" s="336"/>
      <c r="G18" s="337">
        <v>0.75</v>
      </c>
      <c r="H18" s="343">
        <v>0.75</v>
      </c>
      <c r="I18" s="338"/>
      <c r="J18" s="338"/>
      <c r="K18" s="338"/>
      <c r="L18" s="312"/>
    </row>
    <row r="19" spans="1:12" ht="16.5" customHeight="1">
      <c r="A19" s="398">
        <v>8</v>
      </c>
      <c r="B19" s="635"/>
      <c r="C19" s="404" t="s">
        <v>15</v>
      </c>
      <c r="D19" s="488"/>
      <c r="E19" s="335"/>
      <c r="F19" s="336"/>
      <c r="G19" s="337">
        <v>0.06</v>
      </c>
      <c r="H19" s="335">
        <v>0.06</v>
      </c>
      <c r="I19" s="338"/>
      <c r="J19" s="338"/>
      <c r="K19" s="338"/>
      <c r="L19" s="312"/>
    </row>
    <row r="20" spans="1:12" ht="16.5" customHeight="1">
      <c r="A20" s="398">
        <v>9</v>
      </c>
      <c r="B20" s="635"/>
      <c r="C20" s="404" t="s">
        <v>16</v>
      </c>
      <c r="D20" s="488"/>
      <c r="E20" s="335"/>
      <c r="F20" s="336">
        <v>0.4</v>
      </c>
      <c r="G20" s="337"/>
      <c r="H20" s="335">
        <v>0.4</v>
      </c>
      <c r="I20" s="338"/>
      <c r="J20" s="338"/>
      <c r="K20" s="338"/>
      <c r="L20" s="312"/>
    </row>
    <row r="21" spans="1:12" ht="16.5" customHeight="1">
      <c r="A21" s="398">
        <v>10</v>
      </c>
      <c r="B21" s="636"/>
      <c r="C21" s="404" t="s">
        <v>17</v>
      </c>
      <c r="D21" s="488"/>
      <c r="E21" s="335"/>
      <c r="F21" s="336">
        <v>0.6</v>
      </c>
      <c r="G21" s="337">
        <v>1.26</v>
      </c>
      <c r="H21" s="335">
        <v>1.86</v>
      </c>
      <c r="I21" s="338"/>
      <c r="J21" s="338"/>
      <c r="K21" s="338"/>
      <c r="L21" s="312"/>
    </row>
    <row r="22" spans="1:12" ht="16.5" customHeight="1">
      <c r="A22" s="398">
        <v>11</v>
      </c>
      <c r="B22" s="623" t="s">
        <v>171</v>
      </c>
      <c r="C22" s="624"/>
      <c r="D22" s="624"/>
      <c r="E22" s="344"/>
      <c r="F22" s="345"/>
      <c r="G22" s="346"/>
      <c r="H22" s="344"/>
      <c r="I22" s="347"/>
      <c r="J22" s="347"/>
      <c r="K22" s="347"/>
      <c r="L22" s="312"/>
    </row>
    <row r="23" spans="1:12" ht="16.5" customHeight="1">
      <c r="A23" s="398">
        <v>12</v>
      </c>
      <c r="B23" s="625" t="s">
        <v>18</v>
      </c>
      <c r="C23" s="626"/>
      <c r="D23" s="626"/>
      <c r="E23" s="335">
        <v>0.59</v>
      </c>
      <c r="F23" s="335"/>
      <c r="G23" s="335"/>
      <c r="H23" s="335">
        <v>0.59</v>
      </c>
      <c r="I23" s="335"/>
      <c r="J23" s="335"/>
      <c r="K23" s="335">
        <v>0.59</v>
      </c>
      <c r="L23" s="312"/>
    </row>
    <row r="24" spans="1:12" ht="16.5" customHeight="1">
      <c r="A24" s="398">
        <v>13</v>
      </c>
      <c r="B24" s="383"/>
      <c r="C24" s="384"/>
      <c r="D24" s="408" t="s">
        <v>172</v>
      </c>
      <c r="E24" s="302">
        <v>0.01</v>
      </c>
      <c r="F24" s="327"/>
      <c r="G24" s="328"/>
      <c r="H24" s="326">
        <v>0.01</v>
      </c>
      <c r="I24" s="349"/>
      <c r="J24" s="349"/>
      <c r="K24" s="349">
        <v>0.01</v>
      </c>
      <c r="L24" s="312"/>
    </row>
    <row r="25" spans="1:12" ht="16.5" customHeight="1">
      <c r="A25" s="398">
        <v>14</v>
      </c>
      <c r="B25" s="385"/>
      <c r="C25" s="312"/>
      <c r="D25" s="389" t="s">
        <v>173</v>
      </c>
      <c r="E25" s="372">
        <v>0.57999999999999996</v>
      </c>
      <c r="F25" s="340"/>
      <c r="G25" s="341"/>
      <c r="H25" s="339">
        <v>0.57999999999999996</v>
      </c>
      <c r="I25" s="350"/>
      <c r="J25" s="350"/>
      <c r="K25" s="350">
        <v>0.57999999999999996</v>
      </c>
      <c r="L25" s="312"/>
    </row>
    <row r="26" spans="1:12" ht="16.5" customHeight="1">
      <c r="A26" s="398">
        <v>15</v>
      </c>
      <c r="B26" s="386" t="s">
        <v>174</v>
      </c>
      <c r="C26" s="387"/>
      <c r="D26" s="387"/>
      <c r="E26" s="260"/>
      <c r="F26" s="336"/>
      <c r="G26" s="337"/>
      <c r="H26" s="335"/>
      <c r="I26" s="348"/>
      <c r="J26" s="348"/>
      <c r="K26" s="348"/>
      <c r="L26" s="312"/>
    </row>
    <row r="27" spans="1:12" ht="16.5" customHeight="1">
      <c r="A27" s="398">
        <v>16</v>
      </c>
      <c r="B27" s="386" t="s">
        <v>19</v>
      </c>
      <c r="C27" s="387"/>
      <c r="D27" s="387"/>
      <c r="E27" s="335">
        <v>0.06</v>
      </c>
      <c r="F27" s="336"/>
      <c r="G27" s="337"/>
      <c r="H27" s="335">
        <v>0.06</v>
      </c>
      <c r="I27" s="348"/>
      <c r="J27" s="348"/>
      <c r="K27" s="348">
        <v>0.06</v>
      </c>
      <c r="L27" s="312"/>
    </row>
    <row r="28" spans="1:12" ht="16.5" customHeight="1">
      <c r="A28" s="398">
        <v>17</v>
      </c>
      <c r="B28" s="403" t="s">
        <v>20</v>
      </c>
      <c r="C28" s="488"/>
      <c r="D28" s="488"/>
      <c r="E28" s="335"/>
      <c r="F28" s="336"/>
      <c r="G28" s="337"/>
      <c r="H28" s="335"/>
      <c r="I28" s="348"/>
      <c r="J28" s="348"/>
      <c r="K28" s="348"/>
      <c r="L28" s="312"/>
    </row>
    <row r="29" spans="1:12" ht="16.5" customHeight="1">
      <c r="A29" s="398">
        <v>18</v>
      </c>
      <c r="B29" s="388" t="s">
        <v>175</v>
      </c>
      <c r="C29" s="389"/>
      <c r="D29" s="389"/>
      <c r="E29" s="335"/>
      <c r="F29" s="336"/>
      <c r="G29" s="337"/>
      <c r="H29" s="335"/>
      <c r="I29" s="348"/>
      <c r="J29" s="348"/>
      <c r="K29" s="348"/>
      <c r="L29" s="312"/>
    </row>
    <row r="30" spans="1:12" ht="16.5" customHeight="1">
      <c r="A30" s="398">
        <v>19</v>
      </c>
      <c r="B30" s="403" t="s">
        <v>176</v>
      </c>
      <c r="C30" s="488"/>
      <c r="D30" s="488"/>
      <c r="E30" s="335"/>
      <c r="F30" s="336"/>
      <c r="G30" s="337"/>
      <c r="H30" s="335"/>
      <c r="I30" s="348"/>
      <c r="J30" s="348"/>
      <c r="K30" s="348"/>
      <c r="L30" s="312"/>
    </row>
    <row r="31" spans="1:12" ht="16.5" customHeight="1">
      <c r="A31" s="398">
        <v>20</v>
      </c>
      <c r="B31" s="386" t="s">
        <v>21</v>
      </c>
      <c r="C31" s="387"/>
      <c r="D31" s="387"/>
      <c r="E31" s="493">
        <v>0.03</v>
      </c>
      <c r="F31" s="336"/>
      <c r="G31" s="337"/>
      <c r="H31" s="335">
        <v>0.03</v>
      </c>
      <c r="I31" s="348"/>
      <c r="J31" s="348"/>
      <c r="K31" s="348">
        <v>0.03</v>
      </c>
      <c r="L31" s="370"/>
    </row>
    <row r="32" spans="1:12" ht="16.5" customHeight="1">
      <c r="A32" s="398">
        <v>21</v>
      </c>
      <c r="B32" s="403" t="s">
        <v>22</v>
      </c>
      <c r="C32" s="488"/>
      <c r="D32" s="488"/>
      <c r="E32" s="335"/>
      <c r="F32" s="336"/>
      <c r="G32" s="337"/>
      <c r="H32" s="335"/>
      <c r="I32" s="348"/>
      <c r="J32" s="348"/>
      <c r="K32" s="348"/>
      <c r="L32" s="312"/>
    </row>
    <row r="33" spans="1:11" ht="16.5" customHeight="1">
      <c r="A33" s="398">
        <v>22</v>
      </c>
      <c r="B33" s="388" t="s">
        <v>177</v>
      </c>
      <c r="C33" s="389"/>
      <c r="D33" s="389"/>
      <c r="E33" s="335"/>
      <c r="F33" s="336"/>
      <c r="G33" s="337"/>
      <c r="H33" s="335"/>
      <c r="I33" s="348"/>
      <c r="J33" s="348"/>
      <c r="K33" s="348"/>
    </row>
    <row r="34" spans="1:11" ht="16.5" customHeight="1">
      <c r="A34" s="398">
        <v>23</v>
      </c>
      <c r="B34" s="403" t="s">
        <v>23</v>
      </c>
      <c r="C34" s="488"/>
      <c r="D34" s="488"/>
      <c r="E34" s="335"/>
      <c r="F34" s="336"/>
      <c r="G34" s="337"/>
      <c r="H34" s="335"/>
      <c r="I34" s="348"/>
      <c r="J34" s="348"/>
      <c r="K34" s="348"/>
    </row>
    <row r="35" spans="1:11" ht="16.5" customHeight="1">
      <c r="A35" s="398">
        <v>24</v>
      </c>
      <c r="B35" s="403" t="s">
        <v>24</v>
      </c>
      <c r="C35" s="488"/>
      <c r="D35" s="488"/>
      <c r="E35" s="335"/>
      <c r="F35" s="336"/>
      <c r="G35" s="337"/>
      <c r="H35" s="335"/>
      <c r="I35" s="348"/>
      <c r="J35" s="348"/>
      <c r="K35" s="348"/>
    </row>
    <row r="36" spans="1:11" ht="16.5" customHeight="1">
      <c r="A36" s="398">
        <v>25</v>
      </c>
      <c r="B36" s="403" t="s">
        <v>25</v>
      </c>
      <c r="C36" s="488"/>
      <c r="D36" s="488"/>
      <c r="E36" s="335"/>
      <c r="F36" s="336"/>
      <c r="G36" s="337"/>
      <c r="H36" s="335"/>
      <c r="I36" s="348"/>
      <c r="J36" s="348"/>
      <c r="K36" s="348"/>
    </row>
    <row r="37" spans="1:11" ht="16.5" customHeight="1">
      <c r="A37" s="398">
        <v>26</v>
      </c>
      <c r="B37" s="403" t="s">
        <v>26</v>
      </c>
      <c r="C37" s="488"/>
      <c r="D37" s="488"/>
      <c r="E37" s="335"/>
      <c r="F37" s="336"/>
      <c r="G37" s="337"/>
      <c r="H37" s="335"/>
      <c r="I37" s="348"/>
      <c r="J37" s="348"/>
      <c r="K37" s="348"/>
    </row>
    <row r="38" spans="1:11" ht="16.5" customHeight="1">
      <c r="A38" s="398">
        <v>27</v>
      </c>
      <c r="B38" s="403" t="s">
        <v>27</v>
      </c>
      <c r="C38" s="488"/>
      <c r="D38" s="488"/>
      <c r="E38" s="335"/>
      <c r="F38" s="336"/>
      <c r="G38" s="337"/>
      <c r="H38" s="335"/>
      <c r="I38" s="348"/>
      <c r="J38" s="348"/>
      <c r="K38" s="348"/>
    </row>
    <row r="39" spans="1:11" ht="16.5" customHeight="1">
      <c r="A39" s="398">
        <v>28</v>
      </c>
      <c r="B39" s="403" t="s">
        <v>28</v>
      </c>
      <c r="C39" s="488"/>
      <c r="D39" s="488"/>
      <c r="E39" s="335"/>
      <c r="F39" s="336"/>
      <c r="G39" s="337"/>
      <c r="H39" s="335"/>
      <c r="I39" s="348"/>
      <c r="J39" s="348"/>
      <c r="K39" s="348"/>
    </row>
    <row r="40" spans="1:11" ht="16.5" customHeight="1">
      <c r="A40" s="398">
        <v>29</v>
      </c>
      <c r="B40" s="403" t="s">
        <v>29</v>
      </c>
      <c r="C40" s="488"/>
      <c r="D40" s="488"/>
      <c r="E40" s="335"/>
      <c r="F40" s="336"/>
      <c r="G40" s="337"/>
      <c r="H40" s="335"/>
      <c r="I40" s="348"/>
      <c r="J40" s="348"/>
      <c r="K40" s="348"/>
    </row>
    <row r="41" spans="1:11" ht="16.5" customHeight="1">
      <c r="A41" s="398">
        <v>30</v>
      </c>
      <c r="B41" s="403" t="s">
        <v>30</v>
      </c>
      <c r="C41" s="488"/>
      <c r="D41" s="488"/>
      <c r="E41" s="335"/>
      <c r="F41" s="336"/>
      <c r="G41" s="337"/>
      <c r="H41" s="335"/>
      <c r="I41" s="348"/>
      <c r="J41" s="348"/>
      <c r="K41" s="348"/>
    </row>
    <row r="42" spans="1:11" ht="16.5" customHeight="1">
      <c r="A42" s="398">
        <v>31</v>
      </c>
      <c r="B42" s="403" t="s">
        <v>33</v>
      </c>
      <c r="C42" s="488"/>
      <c r="D42" s="488"/>
      <c r="E42" s="335"/>
      <c r="F42" s="336"/>
      <c r="G42" s="337"/>
      <c r="H42" s="335"/>
      <c r="I42" s="348"/>
      <c r="J42" s="348"/>
      <c r="K42" s="348"/>
    </row>
    <row r="43" spans="1:11" ht="16.5" customHeight="1">
      <c r="A43" s="398">
        <v>32</v>
      </c>
      <c r="B43" s="403" t="s">
        <v>32</v>
      </c>
      <c r="C43" s="488"/>
      <c r="D43" s="488"/>
      <c r="E43" s="335"/>
      <c r="F43" s="336"/>
      <c r="G43" s="337"/>
      <c r="H43" s="335"/>
      <c r="I43" s="348"/>
      <c r="J43" s="348"/>
      <c r="K43" s="348">
        <v>0.54</v>
      </c>
    </row>
    <row r="44" spans="1:11" ht="16.5" customHeight="1">
      <c r="A44" s="398">
        <v>33</v>
      </c>
      <c r="B44" s="403" t="s">
        <v>31</v>
      </c>
      <c r="C44" s="488"/>
      <c r="D44" s="488"/>
      <c r="E44" s="335"/>
      <c r="F44" s="336"/>
      <c r="G44" s="337">
        <v>0.05</v>
      </c>
      <c r="H44" s="335">
        <v>0.05</v>
      </c>
      <c r="I44" s="348"/>
      <c r="J44" s="348"/>
      <c r="K44" s="348"/>
    </row>
    <row r="45" spans="1:11" ht="16.5" customHeight="1">
      <c r="A45" s="398">
        <v>34</v>
      </c>
      <c r="B45" s="403" t="s">
        <v>178</v>
      </c>
      <c r="C45" s="488"/>
      <c r="D45" s="488"/>
      <c r="E45" s="335">
        <v>0.14000000000000001</v>
      </c>
      <c r="F45" s="336"/>
      <c r="G45" s="337">
        <v>25.25</v>
      </c>
      <c r="H45" s="335">
        <v>25.39</v>
      </c>
      <c r="I45" s="348"/>
      <c r="J45" s="348"/>
      <c r="K45" s="348"/>
    </row>
    <row r="46" spans="1:11" ht="16.5" customHeight="1">
      <c r="A46" s="398">
        <v>35</v>
      </c>
      <c r="B46" s="403" t="s">
        <v>179</v>
      </c>
      <c r="C46" s="488"/>
      <c r="D46" s="488"/>
      <c r="E46" s="335"/>
      <c r="F46" s="336"/>
      <c r="G46" s="337"/>
      <c r="H46" s="335"/>
      <c r="I46" s="348"/>
      <c r="J46" s="348"/>
      <c r="K46" s="348"/>
    </row>
    <row r="47" spans="1:11" ht="16.5" customHeight="1">
      <c r="A47" s="398">
        <v>36</v>
      </c>
      <c r="B47" s="403" t="s">
        <v>154</v>
      </c>
      <c r="C47" s="488"/>
      <c r="D47" s="488"/>
      <c r="E47" s="335"/>
      <c r="F47" s="336"/>
      <c r="G47" s="337"/>
      <c r="H47" s="343"/>
      <c r="I47" s="348"/>
      <c r="J47" s="348"/>
      <c r="K47" s="348"/>
    </row>
    <row r="48" spans="1:11" ht="16.5" customHeight="1">
      <c r="A48" s="398">
        <v>37</v>
      </c>
      <c r="B48" s="403" t="s">
        <v>34</v>
      </c>
      <c r="C48" s="488"/>
      <c r="D48" s="488"/>
      <c r="E48" s="335"/>
      <c r="F48" s="336"/>
      <c r="G48" s="337"/>
      <c r="H48" s="351"/>
      <c r="I48" s="348"/>
      <c r="J48" s="348"/>
      <c r="K48" s="348"/>
    </row>
    <row r="49" spans="1:12" ht="16.5" customHeight="1">
      <c r="A49" s="398">
        <v>38</v>
      </c>
      <c r="B49" s="403" t="s">
        <v>35</v>
      </c>
      <c r="C49" s="488"/>
      <c r="D49" s="488"/>
      <c r="E49" s="335"/>
      <c r="F49" s="336"/>
      <c r="G49" s="337"/>
      <c r="H49" s="335"/>
      <c r="I49" s="348"/>
      <c r="J49" s="348"/>
      <c r="K49" s="348"/>
      <c r="L49" s="312"/>
    </row>
    <row r="50" spans="1:12" ht="16.5" customHeight="1">
      <c r="A50" s="398">
        <v>39</v>
      </c>
      <c r="B50" s="403" t="s">
        <v>36</v>
      </c>
      <c r="C50" s="488"/>
      <c r="D50" s="488"/>
      <c r="E50" s="335"/>
      <c r="F50" s="336"/>
      <c r="G50" s="337"/>
      <c r="H50" s="335"/>
      <c r="I50" s="348"/>
      <c r="J50" s="348"/>
      <c r="K50" s="348"/>
      <c r="L50" s="312"/>
    </row>
    <row r="51" spans="1:12" ht="16.5" customHeight="1">
      <c r="A51" s="398">
        <v>40</v>
      </c>
      <c r="B51" s="403" t="s">
        <v>37</v>
      </c>
      <c r="C51" s="488"/>
      <c r="D51" s="488"/>
      <c r="E51" s="335"/>
      <c r="F51" s="336"/>
      <c r="G51" s="337"/>
      <c r="H51" s="335"/>
      <c r="I51" s="348"/>
      <c r="J51" s="348"/>
      <c r="K51" s="348"/>
      <c r="L51" s="312"/>
    </row>
    <row r="52" spans="1:12" ht="16.5" customHeight="1">
      <c r="A52" s="398">
        <v>41</v>
      </c>
      <c r="B52" s="403" t="s">
        <v>38</v>
      </c>
      <c r="C52" s="488"/>
      <c r="D52" s="488"/>
      <c r="E52" s="335"/>
      <c r="F52" s="336"/>
      <c r="G52" s="337"/>
      <c r="H52" s="335"/>
      <c r="I52" s="348"/>
      <c r="J52" s="348"/>
      <c r="K52" s="348"/>
      <c r="L52" s="312"/>
    </row>
    <row r="53" spans="1:12" ht="16.5" customHeight="1">
      <c r="A53" s="398">
        <v>42</v>
      </c>
      <c r="B53" s="403" t="s">
        <v>39</v>
      </c>
      <c r="C53" s="488"/>
      <c r="D53" s="488"/>
      <c r="E53" s="335"/>
      <c r="F53" s="336"/>
      <c r="G53" s="337"/>
      <c r="H53" s="335"/>
      <c r="I53" s="348"/>
      <c r="J53" s="348"/>
      <c r="K53" s="348"/>
      <c r="L53" s="312"/>
    </row>
    <row r="54" spans="1:12" ht="16.5" customHeight="1">
      <c r="A54" s="398">
        <v>43</v>
      </c>
      <c r="B54" s="403" t="s">
        <v>180</v>
      </c>
      <c r="C54" s="488"/>
      <c r="D54" s="488"/>
      <c r="E54" s="335"/>
      <c r="F54" s="336"/>
      <c r="G54" s="337"/>
      <c r="H54" s="335"/>
      <c r="I54" s="348"/>
      <c r="J54" s="348"/>
      <c r="K54" s="348"/>
      <c r="L54" s="312"/>
    </row>
    <row r="55" spans="1:12" ht="16.5" customHeight="1">
      <c r="A55" s="398">
        <v>44</v>
      </c>
      <c r="B55" s="487"/>
      <c r="C55" s="405"/>
      <c r="D55" s="405"/>
      <c r="E55" s="335"/>
      <c r="F55" s="336"/>
      <c r="G55" s="337"/>
      <c r="H55" s="335"/>
      <c r="I55" s="348"/>
      <c r="J55" s="348"/>
      <c r="K55" s="348"/>
      <c r="L55" s="312"/>
    </row>
    <row r="56" spans="1:12" ht="16.5" customHeight="1" thickBot="1">
      <c r="A56" s="399">
        <v>45</v>
      </c>
      <c r="B56" s="390"/>
      <c r="C56" s="391"/>
      <c r="D56" s="391"/>
      <c r="E56" s="365"/>
      <c r="F56" s="366"/>
      <c r="G56" s="367"/>
      <c r="H56" s="365"/>
      <c r="I56" s="368"/>
      <c r="J56" s="368"/>
      <c r="K56" s="368"/>
      <c r="L56" s="312"/>
    </row>
    <row r="57" spans="1:12" ht="7.5" customHeight="1">
      <c r="A57" s="400"/>
      <c r="B57" s="409"/>
      <c r="C57" s="392"/>
      <c r="D57" s="392"/>
      <c r="E57" s="352"/>
      <c r="F57" s="353"/>
      <c r="G57" s="352"/>
      <c r="H57" s="352"/>
      <c r="I57" s="352"/>
      <c r="J57" s="352"/>
      <c r="K57" s="352"/>
      <c r="L57" s="312"/>
    </row>
    <row r="58" spans="1:12" ht="20.25" customHeight="1">
      <c r="A58" s="462" t="s">
        <v>181</v>
      </c>
      <c r="B58" s="354"/>
      <c r="C58" s="355"/>
      <c r="D58" s="355"/>
      <c r="E58" s="355"/>
      <c r="F58" s="356"/>
      <c r="G58" s="410"/>
      <c r="H58" s="356">
        <f>SUM(H24:H55,H18:H22,H16:H17,H13:H14)</f>
        <v>127.85</v>
      </c>
      <c r="I58" s="356"/>
      <c r="J58" s="356"/>
      <c r="K58" s="357"/>
      <c r="L58" s="357"/>
    </row>
    <row r="59" spans="1:12" ht="20.25" customHeight="1">
      <c r="A59" s="462"/>
      <c r="B59" s="354"/>
      <c r="C59" s="355"/>
      <c r="D59" s="355"/>
      <c r="E59" s="355"/>
      <c r="F59" s="356"/>
      <c r="G59" s="410"/>
      <c r="H59" s="356"/>
      <c r="I59" s="356"/>
      <c r="J59" s="356"/>
      <c r="K59" s="357"/>
      <c r="L59" s="357"/>
    </row>
    <row r="60" spans="1:12" ht="18.75" customHeight="1">
      <c r="A60" s="358"/>
      <c r="B60" s="411" t="s">
        <v>182</v>
      </c>
      <c r="C60" s="412"/>
      <c r="D60" s="413"/>
      <c r="E60" s="359" t="s">
        <v>248</v>
      </c>
      <c r="F60" s="414" t="s">
        <v>40</v>
      </c>
      <c r="G60" s="668" t="s">
        <v>208</v>
      </c>
      <c r="H60" s="669"/>
      <c r="I60" s="312"/>
      <c r="J60" s="312"/>
      <c r="K60" s="312"/>
      <c r="L60" s="312"/>
    </row>
    <row r="61" spans="1:12" ht="18" customHeight="1">
      <c r="A61" s="376"/>
      <c r="B61" s="375"/>
      <c r="C61" s="375"/>
      <c r="D61" s="375"/>
      <c r="E61" s="375"/>
      <c r="F61" s="375"/>
      <c r="G61" s="312"/>
      <c r="H61" s="312"/>
      <c r="I61" s="312"/>
      <c r="J61" s="312"/>
      <c r="K61" s="312"/>
      <c r="L61" s="312"/>
    </row>
    <row r="62" spans="1:12" ht="20.100000000000001" customHeight="1">
      <c r="A62" s="361"/>
      <c r="B62" s="361"/>
      <c r="C62" s="361"/>
      <c r="D62" s="471" t="s">
        <v>183</v>
      </c>
      <c r="E62" s="627" t="s">
        <v>184</v>
      </c>
      <c r="F62" s="627"/>
      <c r="G62" s="627" t="s">
        <v>185</v>
      </c>
      <c r="H62" s="627"/>
      <c r="I62" s="312"/>
      <c r="J62" s="312"/>
      <c r="K62" s="312"/>
      <c r="L62" s="312"/>
    </row>
    <row r="63" spans="1:12" ht="20.100000000000001" customHeight="1">
      <c r="A63" s="312"/>
      <c r="B63" s="312"/>
      <c r="C63" s="312"/>
      <c r="D63" s="472" t="s">
        <v>186</v>
      </c>
      <c r="E63" s="628" t="s">
        <v>187</v>
      </c>
      <c r="F63" s="629"/>
      <c r="G63" s="666" t="s">
        <v>188</v>
      </c>
      <c r="H63" s="667"/>
      <c r="I63" s="312"/>
      <c r="J63" s="312"/>
      <c r="K63" s="312"/>
      <c r="L63" s="312"/>
    </row>
  </sheetData>
  <mergeCells count="25">
    <mergeCell ref="E3:K3"/>
    <mergeCell ref="B11:D11"/>
    <mergeCell ref="C15:D15"/>
    <mergeCell ref="B8:D10"/>
    <mergeCell ref="J9:J10"/>
    <mergeCell ref="E4:K4"/>
    <mergeCell ref="E5:K5"/>
    <mergeCell ref="I8:K8"/>
    <mergeCell ref="I9:I10"/>
    <mergeCell ref="K9:K10"/>
    <mergeCell ref="C12:D12"/>
    <mergeCell ref="B12:B21"/>
    <mergeCell ref="C14:D14"/>
    <mergeCell ref="C16:D16"/>
    <mergeCell ref="E8:G8"/>
    <mergeCell ref="H8:H10"/>
    <mergeCell ref="E63:F63"/>
    <mergeCell ref="G63:H63"/>
    <mergeCell ref="B23:D23"/>
    <mergeCell ref="F9:F10"/>
    <mergeCell ref="G9:G10"/>
    <mergeCell ref="G60:H60"/>
    <mergeCell ref="B22:D22"/>
    <mergeCell ref="E62:F62"/>
    <mergeCell ref="G62:H62"/>
  </mergeCells>
  <phoneticPr fontId="0" type="noConversion"/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/>
  <dimension ref="A1:IV77"/>
  <sheetViews>
    <sheetView showZeros="0" view="pageBreakPreview" topLeftCell="FV1" zoomScale="85" zoomScaleNormal="90" zoomScaleSheetLayoutView="85" workbookViewId="0">
      <selection activeCell="AG1" sqref="AG1:AG1048576"/>
    </sheetView>
  </sheetViews>
  <sheetFormatPr defaultColWidth="0" defaultRowHeight="14.25" customHeight="1"/>
  <cols>
    <col min="1" max="1" width="1.7109375" style="27" customWidth="1"/>
    <col min="2" max="2" width="4.7109375" style="27" customWidth="1"/>
    <col min="3" max="3" width="14.5703125" style="27" customWidth="1"/>
    <col min="4" max="4" width="4.7109375" style="27" customWidth="1"/>
    <col min="5" max="5" width="6.140625" style="134" customWidth="1"/>
    <col min="6" max="6" width="6.140625" style="135" customWidth="1"/>
    <col min="7" max="7" width="8.28515625" style="136" customWidth="1"/>
    <col min="8" max="8" width="6.140625" style="137" customWidth="1"/>
    <col min="9" max="9" width="7.85546875" style="136" customWidth="1"/>
    <col min="10" max="10" width="6.140625" style="27" customWidth="1"/>
    <col min="11" max="11" width="6.140625" style="134" customWidth="1"/>
    <col min="12" max="12" width="6.140625" style="27" customWidth="1"/>
    <col min="13" max="13" width="10" style="27" bestFit="1" customWidth="1"/>
    <col min="14" max="14" width="6.140625" style="27" customWidth="1"/>
    <col min="15" max="15" width="8.42578125" style="27" bestFit="1" customWidth="1"/>
    <col min="16" max="16" width="6.140625" style="27" customWidth="1"/>
    <col min="17" max="17" width="6.140625" style="134" customWidth="1"/>
    <col min="18" max="22" width="6.140625" style="27" customWidth="1"/>
    <col min="23" max="23" width="6.140625" style="134" customWidth="1"/>
    <col min="24" max="24" width="6.140625" style="27" customWidth="1"/>
    <col min="25" max="25" width="8.140625" style="27" customWidth="1"/>
    <col min="26" max="28" width="6.140625" style="27" customWidth="1"/>
    <col min="29" max="29" width="6.140625" style="134" customWidth="1"/>
    <col min="30" max="30" width="6.140625" style="137" customWidth="1"/>
    <col min="31" max="31" width="8.85546875" style="27" customWidth="1"/>
    <col min="32" max="32" width="6.140625" style="27" customWidth="1"/>
    <col min="33" max="33" width="9" style="27" customWidth="1"/>
    <col min="34" max="34" width="6.140625" style="27" customWidth="1"/>
    <col min="35" max="35" width="6.140625" style="134" customWidth="1"/>
    <col min="36" max="52" width="6.140625" style="27" customWidth="1"/>
    <col min="53" max="53" width="6.140625" style="134" customWidth="1"/>
    <col min="54" max="54" width="6.140625" style="137" customWidth="1"/>
    <col min="55" max="64" width="6.140625" style="27" customWidth="1"/>
    <col min="65" max="65" width="6.140625" style="134" customWidth="1"/>
    <col min="66" max="70" width="6.140625" style="27" customWidth="1"/>
    <col min="71" max="71" width="6.140625" style="134" customWidth="1"/>
    <col min="72" max="76" width="6.140625" style="27" customWidth="1"/>
    <col min="77" max="77" width="6.140625" style="134" hidden="1" customWidth="1"/>
    <col min="78" max="82" width="6.140625" style="27" hidden="1" customWidth="1"/>
    <col min="83" max="83" width="6.140625" style="134" hidden="1" customWidth="1"/>
    <col min="84" max="88" width="6.140625" style="27" hidden="1" customWidth="1"/>
    <col min="89" max="89" width="6.140625" style="134" customWidth="1"/>
    <col min="90" max="94" width="6.140625" style="27" customWidth="1"/>
    <col min="95" max="95" width="6.140625" style="134" customWidth="1"/>
    <col min="96" max="100" width="6.140625" style="27" customWidth="1"/>
    <col min="101" max="101" width="6.140625" style="134" customWidth="1"/>
    <col min="102" max="104" width="6.140625" style="27" customWidth="1"/>
    <col min="105" max="105" width="8.140625" style="27" customWidth="1"/>
    <col min="106" max="106" width="6.140625" style="27" customWidth="1"/>
    <col min="107" max="107" width="6.140625" style="134" hidden="1" customWidth="1"/>
    <col min="108" max="111" width="6.140625" style="27" hidden="1" customWidth="1"/>
    <col min="112" max="112" width="6" style="27" hidden="1" customWidth="1"/>
    <col min="113" max="113" width="6.140625" style="134" customWidth="1"/>
    <col min="114" max="118" width="6.140625" style="27" customWidth="1"/>
    <col min="119" max="119" width="6.140625" style="134" hidden="1" customWidth="1"/>
    <col min="120" max="124" width="6.140625" style="27" hidden="1" customWidth="1"/>
    <col min="125" max="125" width="6.140625" style="134" hidden="1" customWidth="1"/>
    <col min="126" max="130" width="6.140625" style="27" hidden="1" customWidth="1"/>
    <col min="131" max="131" width="6.140625" style="134" hidden="1" customWidth="1"/>
    <col min="132" max="136" width="6.140625" style="27" hidden="1" customWidth="1"/>
    <col min="137" max="137" width="6.140625" style="134" hidden="1" customWidth="1"/>
    <col min="138" max="142" width="6.140625" style="27" hidden="1" customWidth="1"/>
    <col min="143" max="143" width="6.140625" style="134" hidden="1" customWidth="1"/>
    <col min="144" max="148" width="6.140625" style="27" hidden="1" customWidth="1"/>
    <col min="149" max="149" width="6.140625" style="134" hidden="1" customWidth="1"/>
    <col min="150" max="154" width="6.140625" style="27" hidden="1" customWidth="1"/>
    <col min="155" max="155" width="6.140625" style="134" hidden="1" customWidth="1"/>
    <col min="156" max="160" width="6.140625" style="27" hidden="1" customWidth="1"/>
    <col min="161" max="161" width="6.140625" style="134" customWidth="1"/>
    <col min="162" max="166" width="6.140625" style="27" customWidth="1"/>
    <col min="167" max="167" width="6.140625" style="134" customWidth="1"/>
    <col min="168" max="172" width="6.140625" style="27" customWidth="1"/>
    <col min="173" max="173" width="6.140625" style="134" customWidth="1"/>
    <col min="174" max="178" width="6.140625" style="27" customWidth="1"/>
    <col min="179" max="179" width="6.140625" style="134" customWidth="1"/>
    <col min="180" max="182" width="6.140625" style="27" customWidth="1"/>
    <col min="183" max="183" width="8" style="27" customWidth="1"/>
    <col min="184" max="184" width="6.140625" style="27" customWidth="1"/>
    <col min="185" max="185" width="6.140625" style="134" hidden="1" customWidth="1"/>
    <col min="186" max="190" width="6.140625" style="27" hidden="1" customWidth="1"/>
    <col min="191" max="191" width="6.140625" style="134" customWidth="1"/>
    <col min="192" max="196" width="6.140625" style="27" customWidth="1"/>
    <col min="197" max="197" width="6.140625" style="134" customWidth="1"/>
    <col min="198" max="198" width="6.140625" style="27" customWidth="1"/>
    <col min="199" max="199" width="7.42578125" style="27" bestFit="1" customWidth="1"/>
    <col min="200" max="200" width="6.140625" style="27" customWidth="1"/>
    <col min="201" max="201" width="8.42578125" style="27" bestFit="1" customWidth="1"/>
    <col min="202" max="202" width="6.140625" style="27" customWidth="1"/>
    <col min="203" max="203" width="6.140625" style="134" customWidth="1"/>
    <col min="204" max="206" width="6.140625" style="27" customWidth="1"/>
    <col min="207" max="207" width="7.42578125" style="27" bestFit="1" customWidth="1"/>
    <col min="208" max="208" width="6.140625" style="27" customWidth="1"/>
    <col min="209" max="209" width="6.140625" style="134" customWidth="1"/>
    <col min="210" max="212" width="6.140625" style="27" customWidth="1"/>
    <col min="213" max="213" width="6.42578125" style="27" bestFit="1" customWidth="1"/>
    <col min="214" max="214" width="6.140625" style="27" customWidth="1"/>
    <col min="215" max="215" width="6.140625" style="134" hidden="1" customWidth="1"/>
    <col min="216" max="220" width="6.140625" style="27" hidden="1" customWidth="1"/>
    <col min="221" max="221" width="6.140625" style="134" customWidth="1"/>
    <col min="222" max="226" width="6.140625" style="27" customWidth="1"/>
    <col min="227" max="227" width="6.140625" style="134" customWidth="1"/>
    <col min="228" max="230" width="6.140625" style="27" customWidth="1"/>
    <col min="231" max="231" width="6.42578125" style="27" bestFit="1" customWidth="1"/>
    <col min="232" max="232" width="6.140625" style="27" customWidth="1"/>
    <col min="233" max="233" width="6.140625" style="134" customWidth="1"/>
    <col min="234" max="238" width="6.140625" style="27" customWidth="1"/>
    <col min="239" max="239" width="6.140625" style="134" hidden="1" customWidth="1"/>
    <col min="240" max="244" width="6.140625" style="27" hidden="1" customWidth="1"/>
    <col min="245" max="245" width="6.140625" style="134" hidden="1" customWidth="1"/>
    <col min="246" max="250" width="6.140625" style="27" hidden="1" customWidth="1"/>
    <col min="251" max="251" width="6.140625" style="134" hidden="1" customWidth="1"/>
    <col min="252" max="16384" width="0" style="27" hidden="1"/>
  </cols>
  <sheetData>
    <row r="1" spans="1:256" s="16" customFormat="1" ht="15.75">
      <c r="B1" s="17"/>
      <c r="C1" s="17"/>
      <c r="D1" s="17"/>
      <c r="E1" s="229" t="s">
        <v>293</v>
      </c>
      <c r="F1" s="621"/>
      <c r="G1" s="621"/>
      <c r="H1" s="621"/>
      <c r="I1" s="621"/>
      <c r="J1" s="621"/>
      <c r="K1" s="621"/>
      <c r="L1" s="621"/>
      <c r="M1" s="621"/>
      <c r="N1" s="621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8"/>
      <c r="BY1" s="18"/>
      <c r="CE1" s="18"/>
      <c r="CK1" s="18"/>
      <c r="CQ1" s="18"/>
      <c r="CW1" s="18"/>
      <c r="DC1" s="18"/>
      <c r="DI1" s="18"/>
      <c r="DO1" s="18"/>
      <c r="DU1" s="18"/>
      <c r="EA1" s="18"/>
      <c r="EG1" s="18"/>
      <c r="EM1" s="18"/>
      <c r="ES1" s="18"/>
      <c r="EY1" s="18"/>
      <c r="FE1" s="18"/>
      <c r="FK1" s="18"/>
      <c r="FQ1" s="18"/>
      <c r="FW1" s="18"/>
      <c r="GC1" s="18"/>
      <c r="GI1" s="18"/>
      <c r="GO1" s="18"/>
      <c r="GU1" s="18"/>
      <c r="HA1" s="18"/>
      <c r="HG1" s="18"/>
      <c r="HM1" s="18"/>
      <c r="HS1" s="18"/>
      <c r="HY1" s="18"/>
      <c r="IE1" s="18"/>
      <c r="IK1" s="18"/>
      <c r="IQ1" s="18"/>
    </row>
    <row r="2" spans="1:256" s="19" customFormat="1" ht="15" customHeight="1">
      <c r="E2" s="622" t="s">
        <v>294</v>
      </c>
      <c r="F2" s="622"/>
      <c r="G2" s="622"/>
      <c r="H2" s="622"/>
      <c r="I2" s="622"/>
      <c r="J2" s="622"/>
      <c r="K2" s="622"/>
      <c r="L2" s="622"/>
      <c r="M2" s="622"/>
      <c r="N2" s="622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6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1"/>
      <c r="BY2" s="21"/>
      <c r="CE2" s="21"/>
      <c r="CK2" s="21"/>
      <c r="CQ2" s="21"/>
      <c r="CW2" s="21"/>
      <c r="DC2" s="21"/>
      <c r="DI2" s="21"/>
      <c r="DO2" s="21"/>
      <c r="DU2" s="21"/>
      <c r="EA2" s="21"/>
      <c r="EG2" s="21"/>
      <c r="EM2" s="21"/>
      <c r="ES2" s="21"/>
      <c r="EY2" s="21"/>
      <c r="FE2" s="21"/>
      <c r="FK2" s="21"/>
      <c r="FQ2" s="21"/>
      <c r="FW2" s="21"/>
      <c r="GC2" s="21"/>
      <c r="GI2" s="21"/>
      <c r="GO2" s="21"/>
      <c r="GU2" s="21"/>
      <c r="HA2" s="21"/>
      <c r="HG2" s="21"/>
      <c r="HM2" s="21"/>
      <c r="HS2" s="21"/>
      <c r="HY2" s="21"/>
      <c r="IE2" s="21"/>
      <c r="IK2" s="21"/>
      <c r="IQ2" s="21"/>
    </row>
    <row r="3" spans="1:256" s="19" customFormat="1" ht="6" customHeight="1" thickBot="1">
      <c r="E3" s="21"/>
      <c r="F3" s="22"/>
      <c r="G3" s="22"/>
      <c r="H3" s="22"/>
      <c r="I3" s="22"/>
      <c r="J3" s="23"/>
      <c r="K3" s="24"/>
      <c r="L3" s="23"/>
      <c r="M3" s="23"/>
      <c r="N3" s="22"/>
      <c r="O3" s="22"/>
      <c r="P3" s="22"/>
      <c r="Q3" s="25"/>
      <c r="W3" s="21"/>
      <c r="AC3" s="21"/>
      <c r="AD3" s="26"/>
      <c r="AI3" s="21"/>
      <c r="BA3" s="138"/>
      <c r="BB3" s="26"/>
      <c r="BM3" s="138"/>
      <c r="BS3" s="21"/>
      <c r="BY3" s="21"/>
      <c r="CE3" s="21"/>
      <c r="CK3" s="21"/>
      <c r="CQ3" s="21"/>
      <c r="CW3" s="21"/>
      <c r="DC3" s="21"/>
      <c r="DI3" s="21"/>
      <c r="DO3" s="21"/>
      <c r="DU3" s="21"/>
      <c r="EA3" s="21"/>
      <c r="EG3" s="21"/>
      <c r="EM3" s="21"/>
      <c r="ES3" s="21"/>
      <c r="EY3" s="21"/>
      <c r="FE3" s="21"/>
      <c r="FK3" s="21"/>
      <c r="FQ3" s="21"/>
      <c r="FW3" s="21"/>
      <c r="GC3" s="21"/>
      <c r="GI3" s="21"/>
      <c r="GO3" s="21"/>
      <c r="GU3" s="21"/>
      <c r="HA3" s="21"/>
      <c r="HG3" s="21"/>
      <c r="HM3" s="21"/>
      <c r="HS3" s="21"/>
      <c r="HY3" s="21"/>
      <c r="IE3" s="21"/>
      <c r="IK3" s="21"/>
      <c r="IQ3" s="21"/>
    </row>
    <row r="4" spans="1:256" ht="14.25" customHeight="1" thickBot="1">
      <c r="A4" s="28"/>
      <c r="B4" s="724" t="s">
        <v>98</v>
      </c>
      <c r="C4" s="727" t="s">
        <v>292</v>
      </c>
      <c r="D4" s="728"/>
      <c r="E4" s="29" t="s">
        <v>131</v>
      </c>
      <c r="F4" s="30"/>
      <c r="G4" s="31"/>
      <c r="H4" s="32"/>
      <c r="I4" s="33"/>
      <c r="J4" s="34">
        <v>13</v>
      </c>
      <c r="K4" s="35"/>
      <c r="L4" s="34"/>
      <c r="M4" s="34"/>
      <c r="N4" s="34"/>
      <c r="O4" s="34"/>
      <c r="P4" s="34">
        <v>14</v>
      </c>
      <c r="Q4" s="139" t="s">
        <v>13</v>
      </c>
      <c r="R4" s="34"/>
      <c r="S4" s="34"/>
      <c r="T4" s="34"/>
      <c r="U4" s="34"/>
      <c r="V4" s="34">
        <v>15</v>
      </c>
      <c r="W4" s="35"/>
      <c r="X4" s="34"/>
      <c r="Y4" s="34"/>
      <c r="Z4" s="34"/>
      <c r="AA4" s="34"/>
      <c r="AB4" s="36">
        <v>16</v>
      </c>
      <c r="AC4" s="35"/>
      <c r="AD4" s="32"/>
      <c r="AE4" s="34"/>
      <c r="AF4" s="34"/>
      <c r="AG4" s="34"/>
      <c r="AH4" s="36">
        <v>17</v>
      </c>
      <c r="AI4" s="40"/>
      <c r="AJ4" s="34"/>
      <c r="AK4" s="34"/>
      <c r="AL4" s="34"/>
      <c r="AM4" s="34"/>
      <c r="AN4" s="34">
        <v>18</v>
      </c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177"/>
      <c r="BB4" s="38"/>
      <c r="BC4" s="39"/>
      <c r="BD4" s="39"/>
      <c r="BE4" s="39"/>
      <c r="BF4" s="34">
        <v>19</v>
      </c>
      <c r="BG4" s="37" t="s">
        <v>99</v>
      </c>
      <c r="BH4" s="34"/>
      <c r="BI4" s="34"/>
      <c r="BJ4" s="34"/>
      <c r="BK4" s="34"/>
      <c r="BL4" s="36"/>
      <c r="BM4" s="176"/>
      <c r="BN4" s="34"/>
      <c r="BO4" s="34"/>
      <c r="BP4" s="34"/>
      <c r="BQ4" s="34"/>
      <c r="BR4" s="34">
        <v>20</v>
      </c>
      <c r="BS4" s="35"/>
      <c r="BT4" s="34"/>
      <c r="BU4" s="34"/>
      <c r="BV4" s="34"/>
      <c r="BW4" s="34"/>
      <c r="BX4" s="34">
        <v>22</v>
      </c>
      <c r="BY4" s="35"/>
      <c r="BZ4" s="34"/>
      <c r="CA4" s="34"/>
      <c r="CB4" s="34"/>
      <c r="CC4" s="34"/>
      <c r="CD4" s="34">
        <v>24</v>
      </c>
      <c r="CE4" s="35"/>
      <c r="CF4" s="34"/>
      <c r="CG4" s="34"/>
      <c r="CH4" s="34"/>
      <c r="CI4" s="34"/>
      <c r="CJ4" s="34">
        <v>25</v>
      </c>
      <c r="CK4" s="35"/>
      <c r="CL4" s="34"/>
      <c r="CM4" s="34"/>
      <c r="CN4" s="34"/>
      <c r="CO4" s="34"/>
      <c r="CP4" s="34">
        <v>26</v>
      </c>
      <c r="CQ4" s="35"/>
      <c r="CR4" s="34"/>
      <c r="CS4" s="34"/>
      <c r="CT4" s="34"/>
      <c r="CU4" s="34"/>
      <c r="CV4" s="34">
        <v>27</v>
      </c>
      <c r="CW4" s="35"/>
      <c r="CX4" s="34"/>
      <c r="CY4" s="34"/>
      <c r="CZ4" s="34"/>
      <c r="DA4" s="34"/>
      <c r="DB4" s="36">
        <v>28</v>
      </c>
      <c r="DC4" s="40"/>
      <c r="DD4" s="34"/>
      <c r="DE4" s="34"/>
      <c r="DF4" s="34"/>
      <c r="DG4" s="34"/>
      <c r="DH4" s="34">
        <v>29</v>
      </c>
      <c r="DI4" s="35"/>
      <c r="DJ4" s="34"/>
      <c r="DK4" s="34"/>
      <c r="DL4" s="34"/>
      <c r="DM4" s="34"/>
      <c r="DN4" s="34">
        <v>30</v>
      </c>
      <c r="DO4" s="35"/>
      <c r="DP4" s="34"/>
      <c r="DQ4" s="34"/>
      <c r="DR4" s="34"/>
      <c r="DS4" s="34"/>
      <c r="DT4" s="34">
        <v>31</v>
      </c>
      <c r="DU4" s="35"/>
      <c r="DV4" s="34"/>
      <c r="DW4" s="34"/>
      <c r="DX4" s="34"/>
      <c r="DY4" s="34"/>
      <c r="DZ4" s="34">
        <v>32</v>
      </c>
      <c r="EA4" s="35"/>
      <c r="EB4" s="34"/>
      <c r="EC4" s="34"/>
      <c r="ED4" s="34"/>
      <c r="EE4" s="34"/>
      <c r="EF4" s="34">
        <v>33</v>
      </c>
      <c r="EG4" s="35"/>
      <c r="EH4" s="34"/>
      <c r="EI4" s="34"/>
      <c r="EJ4" s="34"/>
      <c r="EK4" s="34"/>
      <c r="EL4" s="34">
        <v>34</v>
      </c>
      <c r="EM4" s="35"/>
      <c r="EN4" s="34"/>
      <c r="EO4" s="34"/>
      <c r="EP4" s="34"/>
      <c r="EQ4" s="34"/>
      <c r="ER4" s="36">
        <v>35</v>
      </c>
      <c r="ES4" s="40"/>
      <c r="ET4" s="34"/>
      <c r="EU4" s="34"/>
      <c r="EV4" s="34"/>
      <c r="EW4" s="34"/>
      <c r="EX4" s="34">
        <v>36</v>
      </c>
      <c r="EY4" s="35"/>
      <c r="EZ4" s="34"/>
      <c r="FA4" s="34"/>
      <c r="FB4" s="34"/>
      <c r="FC4" s="34"/>
      <c r="FD4" s="34">
        <v>37</v>
      </c>
      <c r="FE4" s="35"/>
      <c r="FF4" s="34"/>
      <c r="FG4" s="34"/>
      <c r="FH4" s="34"/>
      <c r="FI4" s="34"/>
      <c r="FJ4" s="34">
        <v>38</v>
      </c>
      <c r="FK4" s="35"/>
      <c r="FL4" s="34"/>
      <c r="FM4" s="34"/>
      <c r="FN4" s="34"/>
      <c r="FO4" s="34"/>
      <c r="FP4" s="34">
        <v>39</v>
      </c>
      <c r="FQ4" s="35"/>
      <c r="FR4" s="34"/>
      <c r="FS4" s="34"/>
      <c r="FT4" s="34"/>
      <c r="FU4" s="34"/>
      <c r="FV4" s="34">
        <v>40</v>
      </c>
      <c r="FW4" s="35"/>
      <c r="FX4" s="34"/>
      <c r="FY4" s="34"/>
      <c r="FZ4" s="34"/>
      <c r="GA4" s="34"/>
      <c r="GB4" s="36">
        <v>41</v>
      </c>
      <c r="GC4" s="40"/>
      <c r="GD4" s="34"/>
      <c r="GE4" s="34"/>
      <c r="GF4" s="34"/>
      <c r="GG4" s="34"/>
      <c r="GH4" s="34">
        <v>42</v>
      </c>
      <c r="GI4" s="35"/>
      <c r="GJ4" s="34"/>
      <c r="GK4" s="34"/>
      <c r="GL4" s="34"/>
      <c r="GM4" s="34"/>
      <c r="GN4" s="34">
        <v>43</v>
      </c>
      <c r="GO4" s="35"/>
      <c r="GP4" s="34"/>
      <c r="GQ4" s="34"/>
      <c r="GR4" s="34"/>
      <c r="GS4" s="34"/>
      <c r="GT4" s="34">
        <v>44</v>
      </c>
      <c r="GU4" s="35"/>
      <c r="GV4" s="34"/>
      <c r="GW4" s="34"/>
      <c r="GX4" s="34"/>
      <c r="GY4" s="34"/>
      <c r="GZ4" s="34">
        <v>45</v>
      </c>
      <c r="HA4" s="35"/>
      <c r="HB4" s="34"/>
      <c r="HC4" s="34"/>
      <c r="HD4" s="34"/>
      <c r="HE4" s="34"/>
      <c r="HF4" s="36">
        <v>46</v>
      </c>
      <c r="HG4" s="40"/>
      <c r="HH4" s="34"/>
      <c r="HI4" s="34"/>
      <c r="HJ4" s="34"/>
      <c r="HK4" s="34"/>
      <c r="HL4" s="34">
        <v>47</v>
      </c>
      <c r="HM4" s="35"/>
      <c r="HN4" s="34"/>
      <c r="HO4" s="34"/>
      <c r="HP4" s="34"/>
      <c r="HQ4" s="34"/>
      <c r="HR4" s="34">
        <v>48</v>
      </c>
      <c r="HS4" s="35"/>
      <c r="HT4" s="34"/>
      <c r="HU4" s="34"/>
      <c r="HV4" s="34"/>
      <c r="HW4" s="34"/>
      <c r="HX4" s="34">
        <v>49</v>
      </c>
      <c r="HY4" s="35"/>
      <c r="HZ4" s="34"/>
      <c r="IA4" s="34"/>
      <c r="IB4" s="34"/>
      <c r="IC4" s="34"/>
      <c r="ID4" s="34">
        <v>50</v>
      </c>
      <c r="IE4" s="35"/>
      <c r="IF4" s="34"/>
      <c r="IG4" s="34"/>
      <c r="IH4" s="34"/>
      <c r="II4" s="34"/>
      <c r="IJ4" s="34">
        <v>50</v>
      </c>
      <c r="IK4" s="174"/>
      <c r="IL4" s="34"/>
      <c r="IM4" s="34"/>
      <c r="IN4" s="34"/>
      <c r="IO4" s="34"/>
      <c r="IP4" s="36">
        <v>50</v>
      </c>
      <c r="IQ4" s="35"/>
      <c r="IR4" s="34"/>
      <c r="IS4" s="34"/>
      <c r="IT4" s="34"/>
      <c r="IU4" s="34"/>
      <c r="IV4" s="34">
        <v>50</v>
      </c>
    </row>
    <row r="5" spans="1:256" ht="14.25" customHeight="1" thickBot="1">
      <c r="A5" s="41"/>
      <c r="B5" s="725"/>
      <c r="C5" s="729"/>
      <c r="D5" s="730"/>
      <c r="E5" s="29" t="s">
        <v>132</v>
      </c>
      <c r="F5" s="38"/>
      <c r="G5" s="39"/>
      <c r="H5" s="38"/>
      <c r="I5" s="39"/>
      <c r="J5" s="42"/>
      <c r="K5" s="43" t="s">
        <v>133</v>
      </c>
      <c r="L5" s="39"/>
      <c r="M5" s="39"/>
      <c r="N5" s="39"/>
      <c r="O5" s="39"/>
      <c r="P5" s="42"/>
      <c r="Q5" s="43" t="s">
        <v>134</v>
      </c>
      <c r="R5" s="39"/>
      <c r="S5" s="39"/>
      <c r="T5" s="39"/>
      <c r="U5" s="39"/>
      <c r="V5" s="42"/>
      <c r="W5" s="43" t="s">
        <v>135</v>
      </c>
      <c r="X5" s="39"/>
      <c r="Y5" s="39"/>
      <c r="Z5" s="39"/>
      <c r="AA5" s="39"/>
      <c r="AB5" s="42"/>
      <c r="AC5" s="43" t="s">
        <v>14</v>
      </c>
      <c r="AD5" s="38"/>
      <c r="AE5" s="39"/>
      <c r="AF5" s="39"/>
      <c r="AG5" s="39"/>
      <c r="AH5" s="42"/>
      <c r="AI5" s="43" t="s">
        <v>15</v>
      </c>
      <c r="AJ5" s="39"/>
      <c r="AK5" s="39"/>
      <c r="AL5" s="39"/>
      <c r="AM5" s="39"/>
      <c r="AN5" s="42"/>
      <c r="AO5" s="43" t="s">
        <v>16</v>
      </c>
      <c r="AP5" s="39"/>
      <c r="AQ5" s="39"/>
      <c r="AR5" s="39"/>
      <c r="AS5" s="39"/>
      <c r="AT5" s="42"/>
      <c r="AU5" s="43" t="s">
        <v>17</v>
      </c>
      <c r="AV5" s="39"/>
      <c r="AW5" s="39"/>
      <c r="AX5" s="39"/>
      <c r="AY5" s="39"/>
      <c r="AZ5" s="42"/>
      <c r="BA5" s="44" t="s">
        <v>136</v>
      </c>
      <c r="BB5" s="45"/>
      <c r="BC5" s="46"/>
      <c r="BD5" s="46"/>
      <c r="BE5" s="46"/>
      <c r="BF5" s="47"/>
      <c r="BG5" s="44" t="s">
        <v>137</v>
      </c>
      <c r="BH5" s="45"/>
      <c r="BI5" s="46"/>
      <c r="BJ5" s="46"/>
      <c r="BK5" s="46"/>
      <c r="BL5" s="47"/>
      <c r="BM5" s="43" t="s">
        <v>138</v>
      </c>
      <c r="BN5" s="48"/>
      <c r="BO5" s="48"/>
      <c r="BP5" s="49"/>
      <c r="BQ5" s="39"/>
      <c r="BR5" s="42"/>
      <c r="BS5" s="51" t="s">
        <v>276</v>
      </c>
      <c r="BY5" s="43" t="s">
        <v>139</v>
      </c>
      <c r="BZ5" s="39"/>
      <c r="CA5" s="39"/>
      <c r="CB5" s="39"/>
      <c r="CC5" s="39"/>
      <c r="CD5" s="42"/>
      <c r="CE5" s="50" t="s">
        <v>146</v>
      </c>
      <c r="CK5" s="51" t="s">
        <v>277</v>
      </c>
      <c r="CQ5" s="50" t="s">
        <v>278</v>
      </c>
      <c r="CW5" s="43" t="s">
        <v>279</v>
      </c>
      <c r="CX5" s="39"/>
      <c r="CY5" s="39"/>
      <c r="CZ5" s="39"/>
      <c r="DA5" s="39"/>
      <c r="DB5" s="42"/>
      <c r="DC5" s="44" t="s">
        <v>147</v>
      </c>
      <c r="DD5" s="46"/>
      <c r="DE5" s="46"/>
      <c r="DF5" s="46" t="s">
        <v>161</v>
      </c>
      <c r="DG5" s="46"/>
      <c r="DH5" s="47"/>
      <c r="DI5" s="44" t="s">
        <v>280</v>
      </c>
      <c r="DJ5" s="46"/>
      <c r="DK5" s="46"/>
      <c r="DL5" s="46"/>
      <c r="DM5" s="46"/>
      <c r="DN5" s="47"/>
      <c r="DO5" s="44" t="s">
        <v>160</v>
      </c>
      <c r="DP5" s="46"/>
      <c r="DQ5" s="46"/>
      <c r="DR5" s="46"/>
      <c r="DS5" s="46"/>
      <c r="DT5" s="47"/>
      <c r="DU5" s="43" t="s">
        <v>148</v>
      </c>
      <c r="DV5" s="39"/>
      <c r="DW5" s="39"/>
      <c r="DX5" s="39"/>
      <c r="DY5" s="39"/>
      <c r="DZ5" s="42"/>
      <c r="EA5" s="44" t="s">
        <v>140</v>
      </c>
      <c r="EB5" s="46"/>
      <c r="EC5" s="46"/>
      <c r="ED5" s="46"/>
      <c r="EE5" s="46"/>
      <c r="EF5" s="47"/>
      <c r="EG5" s="44" t="s">
        <v>141</v>
      </c>
      <c r="EH5" s="46"/>
      <c r="EI5" s="46"/>
      <c r="EJ5" s="46"/>
      <c r="EK5" s="46"/>
      <c r="EL5" s="47"/>
      <c r="EM5" s="44" t="s">
        <v>149</v>
      </c>
      <c r="EN5" s="46"/>
      <c r="EO5" s="46"/>
      <c r="EP5" s="46"/>
      <c r="EQ5" s="46"/>
      <c r="ER5" s="47"/>
      <c r="ES5" s="43" t="s">
        <v>142</v>
      </c>
      <c r="ET5" s="39"/>
      <c r="EU5" s="39"/>
      <c r="EV5" s="39"/>
      <c r="EW5" s="39"/>
      <c r="EX5" s="42"/>
      <c r="EY5" s="44" t="s">
        <v>143</v>
      </c>
      <c r="EZ5" s="46"/>
      <c r="FA5" s="46"/>
      <c r="FB5" s="46"/>
      <c r="FC5" s="46"/>
      <c r="FD5" s="47"/>
      <c r="FE5" s="44" t="s">
        <v>281</v>
      </c>
      <c r="FF5" s="46"/>
      <c r="FG5" s="46"/>
      <c r="FH5" s="46"/>
      <c r="FI5" s="46"/>
      <c r="FJ5" s="47"/>
      <c r="FK5" s="44" t="s">
        <v>282</v>
      </c>
      <c r="FL5" s="46"/>
      <c r="FM5" s="46"/>
      <c r="FN5" s="46"/>
      <c r="FO5" s="46"/>
      <c r="FP5" s="47"/>
      <c r="FQ5" s="43" t="s">
        <v>283</v>
      </c>
      <c r="FR5" s="39"/>
      <c r="FS5" s="39"/>
      <c r="FT5" s="39"/>
      <c r="FU5" s="39"/>
      <c r="FV5" s="42"/>
      <c r="FW5" s="44" t="s">
        <v>284</v>
      </c>
      <c r="FX5" s="46"/>
      <c r="FY5" s="46"/>
      <c r="FZ5" s="46"/>
      <c r="GA5" s="46"/>
      <c r="GB5" s="47"/>
      <c r="GC5" s="44" t="s">
        <v>155</v>
      </c>
      <c r="GD5" s="46"/>
      <c r="GE5" s="46"/>
      <c r="GF5" s="46"/>
      <c r="GG5" s="46"/>
      <c r="GH5" s="47"/>
      <c r="GI5" s="44" t="s">
        <v>285</v>
      </c>
      <c r="GJ5" s="46"/>
      <c r="GK5" s="46"/>
      <c r="GL5" s="46"/>
      <c r="GM5" s="46"/>
      <c r="GN5" s="47" t="s">
        <v>162</v>
      </c>
      <c r="GO5" s="43" t="s">
        <v>286</v>
      </c>
      <c r="GP5" s="39"/>
      <c r="GQ5" s="39"/>
      <c r="GR5" s="39"/>
      <c r="GS5" s="39"/>
      <c r="GT5" s="42"/>
      <c r="GU5" s="44" t="s">
        <v>287</v>
      </c>
      <c r="GV5" s="46"/>
      <c r="GW5" s="46"/>
      <c r="GX5" s="46"/>
      <c r="GY5" s="46"/>
      <c r="GZ5" s="47"/>
      <c r="HA5" s="44" t="s">
        <v>288</v>
      </c>
      <c r="HB5" s="46"/>
      <c r="HC5" s="46"/>
      <c r="HD5" s="46"/>
      <c r="HE5" s="46"/>
      <c r="HF5" s="47"/>
      <c r="HG5" s="43" t="s">
        <v>156</v>
      </c>
      <c r="HH5" s="39"/>
      <c r="HI5" s="39"/>
      <c r="HJ5" s="39"/>
      <c r="HK5" s="39"/>
      <c r="HL5" s="42"/>
      <c r="HM5" s="37" t="s">
        <v>289</v>
      </c>
      <c r="HN5" s="39"/>
      <c r="HO5" s="39"/>
      <c r="HP5" s="39"/>
      <c r="HQ5" s="39"/>
      <c r="HR5" s="42"/>
      <c r="HS5" s="52" t="s">
        <v>290</v>
      </c>
      <c r="HT5" s="46"/>
      <c r="HU5" s="46"/>
      <c r="HV5" s="46"/>
      <c r="HW5" s="46"/>
      <c r="HX5" s="47"/>
      <c r="HY5" s="53" t="s">
        <v>291</v>
      </c>
      <c r="HZ5" s="46"/>
      <c r="IA5" s="46"/>
      <c r="IB5" s="46"/>
      <c r="IC5" s="46"/>
      <c r="ID5" s="47"/>
      <c r="IE5" s="53" t="s">
        <v>246</v>
      </c>
      <c r="IF5" s="46"/>
      <c r="IG5" s="46"/>
      <c r="IH5" s="46"/>
      <c r="II5" s="46"/>
      <c r="IJ5" s="46"/>
      <c r="IK5" s="175" t="s">
        <v>159</v>
      </c>
      <c r="IL5" s="46"/>
      <c r="IM5" s="46"/>
      <c r="IN5" s="46"/>
      <c r="IO5" s="46"/>
      <c r="IP5" s="47"/>
      <c r="IQ5" s="52" t="s">
        <v>157</v>
      </c>
      <c r="IR5" s="46"/>
      <c r="IS5" s="46"/>
      <c r="IT5" s="46"/>
      <c r="IU5" s="46"/>
      <c r="IV5" s="47"/>
    </row>
    <row r="6" spans="1:256" ht="14.25" customHeight="1">
      <c r="B6" s="725"/>
      <c r="C6" s="729"/>
      <c r="D6" s="730"/>
      <c r="E6" s="54" t="s">
        <v>100</v>
      </c>
      <c r="F6" s="55"/>
      <c r="G6" s="56" t="s">
        <v>101</v>
      </c>
      <c r="H6" s="55"/>
      <c r="I6" s="56" t="s">
        <v>102</v>
      </c>
      <c r="J6" s="57"/>
      <c r="K6" s="58" t="s">
        <v>100</v>
      </c>
      <c r="L6" s="59"/>
      <c r="M6" s="56" t="s">
        <v>101</v>
      </c>
      <c r="N6" s="59"/>
      <c r="O6" s="56" t="s">
        <v>102</v>
      </c>
      <c r="P6" s="57"/>
      <c r="Q6" s="58" t="s">
        <v>100</v>
      </c>
      <c r="R6" s="59"/>
      <c r="S6" s="56" t="s">
        <v>101</v>
      </c>
      <c r="T6" s="59"/>
      <c r="U6" s="56" t="s">
        <v>102</v>
      </c>
      <c r="V6" s="57"/>
      <c r="W6" s="58" t="s">
        <v>100</v>
      </c>
      <c r="X6" s="59"/>
      <c r="Y6" s="56" t="s">
        <v>101</v>
      </c>
      <c r="Z6" s="59"/>
      <c r="AA6" s="56" t="s">
        <v>102</v>
      </c>
      <c r="AB6" s="57"/>
      <c r="AC6" s="58" t="s">
        <v>100</v>
      </c>
      <c r="AD6" s="55"/>
      <c r="AE6" s="56" t="s">
        <v>101</v>
      </c>
      <c r="AF6" s="59"/>
      <c r="AG6" s="56" t="s">
        <v>102</v>
      </c>
      <c r="AH6" s="57"/>
      <c r="AI6" s="58" t="s">
        <v>100</v>
      </c>
      <c r="AJ6" s="59"/>
      <c r="AK6" s="56" t="s">
        <v>101</v>
      </c>
      <c r="AL6" s="59"/>
      <c r="AM6" s="56" t="s">
        <v>102</v>
      </c>
      <c r="AN6" s="57"/>
      <c r="AO6" s="58" t="s">
        <v>100</v>
      </c>
      <c r="AP6" s="59"/>
      <c r="AQ6" s="56" t="s">
        <v>101</v>
      </c>
      <c r="AR6" s="59"/>
      <c r="AS6" s="56" t="s">
        <v>102</v>
      </c>
      <c r="AT6" s="57"/>
      <c r="AU6" s="58" t="s">
        <v>100</v>
      </c>
      <c r="AV6" s="59"/>
      <c r="AW6" s="56" t="s">
        <v>101</v>
      </c>
      <c r="AX6" s="59"/>
      <c r="AY6" s="56" t="s">
        <v>102</v>
      </c>
      <c r="AZ6" s="57"/>
      <c r="BA6" s="58" t="s">
        <v>100</v>
      </c>
      <c r="BB6" s="55"/>
      <c r="BC6" s="56" t="s">
        <v>101</v>
      </c>
      <c r="BD6" s="59"/>
      <c r="BE6" s="56" t="s">
        <v>102</v>
      </c>
      <c r="BF6" s="57"/>
      <c r="BG6" s="58" t="s">
        <v>100</v>
      </c>
      <c r="BH6" s="55"/>
      <c r="BI6" s="56" t="s">
        <v>101</v>
      </c>
      <c r="BJ6" s="59"/>
      <c r="BK6" s="56" t="s">
        <v>102</v>
      </c>
      <c r="BL6" s="57"/>
      <c r="BM6" s="58" t="s">
        <v>100</v>
      </c>
      <c r="BN6" s="59"/>
      <c r="BO6" s="56" t="s">
        <v>101</v>
      </c>
      <c r="BP6" s="59"/>
      <c r="BQ6" s="56" t="s">
        <v>102</v>
      </c>
      <c r="BR6" s="57"/>
      <c r="BS6" s="58" t="s">
        <v>100</v>
      </c>
      <c r="BT6" s="59"/>
      <c r="BU6" s="56" t="s">
        <v>101</v>
      </c>
      <c r="BV6" s="59"/>
      <c r="BW6" s="56" t="s">
        <v>102</v>
      </c>
      <c r="BX6" s="57"/>
      <c r="BY6" s="58" t="s">
        <v>100</v>
      </c>
      <c r="BZ6" s="59"/>
      <c r="CA6" s="56" t="s">
        <v>101</v>
      </c>
      <c r="CB6" s="59"/>
      <c r="CC6" s="56" t="s">
        <v>102</v>
      </c>
      <c r="CD6" s="57"/>
      <c r="CE6" s="58" t="s">
        <v>100</v>
      </c>
      <c r="CF6" s="59"/>
      <c r="CG6" s="56" t="s">
        <v>101</v>
      </c>
      <c r="CH6" s="59"/>
      <c r="CI6" s="56" t="s">
        <v>102</v>
      </c>
      <c r="CJ6" s="57"/>
      <c r="CK6" s="58" t="s">
        <v>100</v>
      </c>
      <c r="CL6" s="59"/>
      <c r="CM6" s="56" t="s">
        <v>101</v>
      </c>
      <c r="CN6" s="59"/>
      <c r="CO6" s="56" t="s">
        <v>102</v>
      </c>
      <c r="CP6" s="57"/>
      <c r="CQ6" s="58" t="s">
        <v>100</v>
      </c>
      <c r="CR6" s="59"/>
      <c r="CS6" s="56" t="s">
        <v>101</v>
      </c>
      <c r="CT6" s="59"/>
      <c r="CU6" s="56" t="s">
        <v>102</v>
      </c>
      <c r="CV6" s="57"/>
      <c r="CW6" s="58" t="s">
        <v>100</v>
      </c>
      <c r="CX6" s="59"/>
      <c r="CY6" s="56" t="s">
        <v>101</v>
      </c>
      <c r="CZ6" s="59"/>
      <c r="DA6" s="56" t="s">
        <v>102</v>
      </c>
      <c r="DB6" s="57"/>
      <c r="DC6" s="58" t="s">
        <v>100</v>
      </c>
      <c r="DD6" s="59"/>
      <c r="DE6" s="56" t="s">
        <v>101</v>
      </c>
      <c r="DF6" s="59"/>
      <c r="DG6" s="56" t="s">
        <v>102</v>
      </c>
      <c r="DH6" s="57"/>
      <c r="DI6" s="58" t="s">
        <v>100</v>
      </c>
      <c r="DJ6" s="59"/>
      <c r="DK6" s="56" t="s">
        <v>101</v>
      </c>
      <c r="DL6" s="59"/>
      <c r="DM6" s="56" t="s">
        <v>102</v>
      </c>
      <c r="DN6" s="57"/>
      <c r="DO6" s="58" t="s">
        <v>100</v>
      </c>
      <c r="DP6" s="59"/>
      <c r="DQ6" s="56" t="s">
        <v>101</v>
      </c>
      <c r="DR6" s="59"/>
      <c r="DS6" s="56" t="s">
        <v>102</v>
      </c>
      <c r="DT6" s="57"/>
      <c r="DU6" s="58" t="s">
        <v>100</v>
      </c>
      <c r="DV6" s="59"/>
      <c r="DW6" s="56" t="s">
        <v>101</v>
      </c>
      <c r="DX6" s="59"/>
      <c r="DY6" s="56" t="s">
        <v>102</v>
      </c>
      <c r="DZ6" s="57"/>
      <c r="EA6" s="58" t="s">
        <v>100</v>
      </c>
      <c r="EB6" s="59"/>
      <c r="EC6" s="56" t="s">
        <v>101</v>
      </c>
      <c r="ED6" s="59"/>
      <c r="EE6" s="56" t="s">
        <v>102</v>
      </c>
      <c r="EF6" s="57"/>
      <c r="EG6" s="58" t="s">
        <v>100</v>
      </c>
      <c r="EH6" s="59"/>
      <c r="EI6" s="56" t="s">
        <v>101</v>
      </c>
      <c r="EJ6" s="59"/>
      <c r="EK6" s="56" t="s">
        <v>102</v>
      </c>
      <c r="EL6" s="57"/>
      <c r="EM6" s="58" t="s">
        <v>100</v>
      </c>
      <c r="EN6" s="59"/>
      <c r="EO6" s="56" t="s">
        <v>101</v>
      </c>
      <c r="EP6" s="59"/>
      <c r="EQ6" s="56" t="s">
        <v>102</v>
      </c>
      <c r="ER6" s="57"/>
      <c r="ES6" s="58" t="s">
        <v>100</v>
      </c>
      <c r="ET6" s="59"/>
      <c r="EU6" s="56" t="s">
        <v>101</v>
      </c>
      <c r="EV6" s="59"/>
      <c r="EW6" s="56" t="s">
        <v>102</v>
      </c>
      <c r="EX6" s="57"/>
      <c r="EY6" s="58" t="s">
        <v>100</v>
      </c>
      <c r="EZ6" s="59"/>
      <c r="FA6" s="56" t="s">
        <v>101</v>
      </c>
      <c r="FB6" s="59"/>
      <c r="FC6" s="56" t="s">
        <v>102</v>
      </c>
      <c r="FD6" s="57"/>
      <c r="FE6" s="58" t="s">
        <v>100</v>
      </c>
      <c r="FF6" s="59"/>
      <c r="FG6" s="56" t="s">
        <v>101</v>
      </c>
      <c r="FH6" s="59"/>
      <c r="FI6" s="56" t="s">
        <v>102</v>
      </c>
      <c r="FJ6" s="57"/>
      <c r="FK6" s="58" t="s">
        <v>100</v>
      </c>
      <c r="FL6" s="59"/>
      <c r="FM6" s="56" t="s">
        <v>101</v>
      </c>
      <c r="FN6" s="59"/>
      <c r="FO6" s="56" t="s">
        <v>102</v>
      </c>
      <c r="FP6" s="57"/>
      <c r="FQ6" s="58" t="s">
        <v>100</v>
      </c>
      <c r="FR6" s="59"/>
      <c r="FS6" s="56" t="s">
        <v>101</v>
      </c>
      <c r="FT6" s="59"/>
      <c r="FU6" s="56" t="s">
        <v>102</v>
      </c>
      <c r="FV6" s="57"/>
      <c r="FW6" s="58" t="s">
        <v>100</v>
      </c>
      <c r="FX6" s="59"/>
      <c r="FY6" s="56" t="s">
        <v>101</v>
      </c>
      <c r="FZ6" s="59"/>
      <c r="GA6" s="56" t="s">
        <v>102</v>
      </c>
      <c r="GB6" s="57"/>
      <c r="GC6" s="58" t="s">
        <v>100</v>
      </c>
      <c r="GD6" s="59"/>
      <c r="GE6" s="56" t="s">
        <v>101</v>
      </c>
      <c r="GF6" s="59"/>
      <c r="GG6" s="56" t="s">
        <v>102</v>
      </c>
      <c r="GH6" s="57"/>
      <c r="GI6" s="58" t="s">
        <v>100</v>
      </c>
      <c r="GJ6" s="59"/>
      <c r="GK6" s="56" t="s">
        <v>101</v>
      </c>
      <c r="GL6" s="59"/>
      <c r="GM6" s="56" t="s">
        <v>102</v>
      </c>
      <c r="GN6" s="57"/>
      <c r="GO6" s="58" t="s">
        <v>100</v>
      </c>
      <c r="GP6" s="59"/>
      <c r="GQ6" s="56" t="s">
        <v>101</v>
      </c>
      <c r="GR6" s="59"/>
      <c r="GS6" s="56" t="s">
        <v>102</v>
      </c>
      <c r="GT6" s="57"/>
      <c r="GU6" s="58" t="s">
        <v>100</v>
      </c>
      <c r="GV6" s="59"/>
      <c r="GW6" s="56" t="s">
        <v>101</v>
      </c>
      <c r="GX6" s="59"/>
      <c r="GY6" s="56" t="s">
        <v>102</v>
      </c>
      <c r="GZ6" s="57"/>
      <c r="HA6" s="58" t="s">
        <v>100</v>
      </c>
      <c r="HB6" s="59"/>
      <c r="HC6" s="56" t="s">
        <v>101</v>
      </c>
      <c r="HD6" s="59"/>
      <c r="HE6" s="56" t="s">
        <v>102</v>
      </c>
      <c r="HF6" s="57"/>
      <c r="HG6" s="58" t="s">
        <v>100</v>
      </c>
      <c r="HH6" s="59"/>
      <c r="HI6" s="56" t="s">
        <v>101</v>
      </c>
      <c r="HJ6" s="59"/>
      <c r="HK6" s="56" t="s">
        <v>102</v>
      </c>
      <c r="HL6" s="57"/>
      <c r="HM6" s="58" t="s">
        <v>100</v>
      </c>
      <c r="HN6" s="59"/>
      <c r="HO6" s="56" t="s">
        <v>101</v>
      </c>
      <c r="HP6" s="59"/>
      <c r="HQ6" s="56" t="s">
        <v>102</v>
      </c>
      <c r="HR6" s="57"/>
      <c r="HS6" s="58" t="s">
        <v>100</v>
      </c>
      <c r="HT6" s="59"/>
      <c r="HU6" s="56" t="s">
        <v>101</v>
      </c>
      <c r="HV6" s="59"/>
      <c r="HW6" s="56" t="s">
        <v>102</v>
      </c>
      <c r="HX6" s="57"/>
      <c r="HY6" s="58" t="s">
        <v>100</v>
      </c>
      <c r="HZ6" s="59"/>
      <c r="IA6" s="56" t="s">
        <v>101</v>
      </c>
      <c r="IB6" s="59"/>
      <c r="IC6" s="56" t="s">
        <v>102</v>
      </c>
      <c r="ID6" s="57"/>
      <c r="IE6" s="58" t="s">
        <v>100</v>
      </c>
      <c r="IF6" s="59"/>
      <c r="IG6" s="56" t="s">
        <v>101</v>
      </c>
      <c r="IH6" s="59"/>
      <c r="II6" s="56" t="s">
        <v>102</v>
      </c>
      <c r="IJ6" s="57"/>
      <c r="IK6" s="58" t="s">
        <v>100</v>
      </c>
      <c r="IL6" s="59"/>
      <c r="IM6" s="56" t="s">
        <v>101</v>
      </c>
      <c r="IN6" s="59"/>
      <c r="IO6" s="56" t="s">
        <v>102</v>
      </c>
      <c r="IP6" s="57"/>
      <c r="IQ6" s="58" t="s">
        <v>100</v>
      </c>
      <c r="IR6" s="59"/>
      <c r="IS6" s="56" t="s">
        <v>101</v>
      </c>
      <c r="IT6" s="59"/>
      <c r="IU6" s="717" t="s">
        <v>102</v>
      </c>
      <c r="IV6" s="718"/>
    </row>
    <row r="7" spans="1:256" ht="14.25" customHeight="1">
      <c r="A7" s="60"/>
      <c r="B7" s="725"/>
      <c r="C7" s="729"/>
      <c r="D7" s="730"/>
      <c r="E7" s="61" t="s">
        <v>103</v>
      </c>
      <c r="F7" s="62"/>
      <c r="G7" s="63" t="s">
        <v>104</v>
      </c>
      <c r="H7" s="62"/>
      <c r="I7" s="63" t="s">
        <v>105</v>
      </c>
      <c r="J7" s="64"/>
      <c r="K7" s="65" t="s">
        <v>103</v>
      </c>
      <c r="L7" s="66"/>
      <c r="M7" s="63" t="s">
        <v>104</v>
      </c>
      <c r="N7" s="66"/>
      <c r="O7" s="63" t="s">
        <v>105</v>
      </c>
      <c r="P7" s="64"/>
      <c r="Q7" s="65" t="s">
        <v>103</v>
      </c>
      <c r="R7" s="66"/>
      <c r="S7" s="63" t="s">
        <v>104</v>
      </c>
      <c r="T7" s="66"/>
      <c r="U7" s="63" t="s">
        <v>105</v>
      </c>
      <c r="V7" s="64"/>
      <c r="W7" s="65" t="s">
        <v>103</v>
      </c>
      <c r="X7" s="66"/>
      <c r="Y7" s="63" t="s">
        <v>104</v>
      </c>
      <c r="Z7" s="66"/>
      <c r="AA7" s="63" t="s">
        <v>105</v>
      </c>
      <c r="AB7" s="64"/>
      <c r="AC7" s="65" t="s">
        <v>103</v>
      </c>
      <c r="AD7" s="62"/>
      <c r="AE7" s="63" t="s">
        <v>104</v>
      </c>
      <c r="AF7" s="66"/>
      <c r="AG7" s="63" t="s">
        <v>105</v>
      </c>
      <c r="AH7" s="64"/>
      <c r="AI7" s="65" t="s">
        <v>103</v>
      </c>
      <c r="AJ7" s="66"/>
      <c r="AK7" s="63" t="s">
        <v>104</v>
      </c>
      <c r="AL7" s="66"/>
      <c r="AM7" s="63" t="s">
        <v>105</v>
      </c>
      <c r="AN7" s="64"/>
      <c r="AO7" s="65" t="s">
        <v>103</v>
      </c>
      <c r="AP7" s="66"/>
      <c r="AQ7" s="63" t="s">
        <v>104</v>
      </c>
      <c r="AR7" s="66"/>
      <c r="AS7" s="63" t="s">
        <v>105</v>
      </c>
      <c r="AT7" s="64"/>
      <c r="AU7" s="65" t="s">
        <v>103</v>
      </c>
      <c r="AV7" s="66"/>
      <c r="AW7" s="63" t="s">
        <v>104</v>
      </c>
      <c r="AX7" s="66"/>
      <c r="AY7" s="63" t="s">
        <v>105</v>
      </c>
      <c r="AZ7" s="64"/>
      <c r="BA7" s="65" t="s">
        <v>103</v>
      </c>
      <c r="BB7" s="62"/>
      <c r="BC7" s="63" t="s">
        <v>104</v>
      </c>
      <c r="BD7" s="66"/>
      <c r="BE7" s="63" t="s">
        <v>105</v>
      </c>
      <c r="BF7" s="64"/>
      <c r="BG7" s="65" t="s">
        <v>103</v>
      </c>
      <c r="BH7" s="62"/>
      <c r="BI7" s="63" t="s">
        <v>104</v>
      </c>
      <c r="BJ7" s="66"/>
      <c r="BK7" s="63" t="s">
        <v>105</v>
      </c>
      <c r="BL7" s="64"/>
      <c r="BM7" s="65" t="s">
        <v>103</v>
      </c>
      <c r="BN7" s="66"/>
      <c r="BO7" s="63" t="s">
        <v>104</v>
      </c>
      <c r="BP7" s="66"/>
      <c r="BQ7" s="63" t="s">
        <v>105</v>
      </c>
      <c r="BR7" s="64"/>
      <c r="BS7" s="65" t="s">
        <v>103</v>
      </c>
      <c r="BT7" s="66"/>
      <c r="BU7" s="63" t="s">
        <v>104</v>
      </c>
      <c r="BV7" s="66"/>
      <c r="BW7" s="63" t="s">
        <v>105</v>
      </c>
      <c r="BX7" s="64"/>
      <c r="BY7" s="65" t="s">
        <v>103</v>
      </c>
      <c r="BZ7" s="66"/>
      <c r="CA7" s="63" t="s">
        <v>104</v>
      </c>
      <c r="CB7" s="66"/>
      <c r="CC7" s="63" t="s">
        <v>105</v>
      </c>
      <c r="CD7" s="64"/>
      <c r="CE7" s="65" t="s">
        <v>103</v>
      </c>
      <c r="CF7" s="66"/>
      <c r="CG7" s="63" t="s">
        <v>104</v>
      </c>
      <c r="CH7" s="66"/>
      <c r="CI7" s="63" t="s">
        <v>105</v>
      </c>
      <c r="CJ7" s="64"/>
      <c r="CK7" s="65" t="s">
        <v>103</v>
      </c>
      <c r="CL7" s="66"/>
      <c r="CM7" s="63" t="s">
        <v>104</v>
      </c>
      <c r="CN7" s="66"/>
      <c r="CO7" s="63" t="s">
        <v>105</v>
      </c>
      <c r="CP7" s="64"/>
      <c r="CQ7" s="65" t="s">
        <v>103</v>
      </c>
      <c r="CR7" s="66"/>
      <c r="CS7" s="63" t="s">
        <v>104</v>
      </c>
      <c r="CT7" s="66"/>
      <c r="CU7" s="63" t="s">
        <v>105</v>
      </c>
      <c r="CV7" s="64"/>
      <c r="CW7" s="65" t="s">
        <v>103</v>
      </c>
      <c r="CX7" s="66"/>
      <c r="CY7" s="63" t="s">
        <v>104</v>
      </c>
      <c r="CZ7" s="66"/>
      <c r="DA7" s="63" t="s">
        <v>105</v>
      </c>
      <c r="DB7" s="64"/>
      <c r="DC7" s="65" t="s">
        <v>103</v>
      </c>
      <c r="DD7" s="66"/>
      <c r="DE7" s="63" t="s">
        <v>104</v>
      </c>
      <c r="DF7" s="66"/>
      <c r="DG7" s="63" t="s">
        <v>105</v>
      </c>
      <c r="DH7" s="64"/>
      <c r="DI7" s="65" t="s">
        <v>103</v>
      </c>
      <c r="DJ7" s="66"/>
      <c r="DK7" s="63" t="s">
        <v>104</v>
      </c>
      <c r="DL7" s="66"/>
      <c r="DM7" s="63" t="s">
        <v>105</v>
      </c>
      <c r="DN7" s="64"/>
      <c r="DO7" s="65" t="s">
        <v>103</v>
      </c>
      <c r="DP7" s="66"/>
      <c r="DQ7" s="63" t="s">
        <v>104</v>
      </c>
      <c r="DR7" s="66"/>
      <c r="DS7" s="63" t="s">
        <v>105</v>
      </c>
      <c r="DT7" s="64"/>
      <c r="DU7" s="65" t="s">
        <v>103</v>
      </c>
      <c r="DV7" s="66"/>
      <c r="DW7" s="63" t="s">
        <v>104</v>
      </c>
      <c r="DX7" s="66"/>
      <c r="DY7" s="63" t="s">
        <v>105</v>
      </c>
      <c r="DZ7" s="64"/>
      <c r="EA7" s="65" t="s">
        <v>103</v>
      </c>
      <c r="EB7" s="66"/>
      <c r="EC7" s="63" t="s">
        <v>104</v>
      </c>
      <c r="ED7" s="66"/>
      <c r="EE7" s="63" t="s">
        <v>105</v>
      </c>
      <c r="EF7" s="64"/>
      <c r="EG7" s="65" t="s">
        <v>103</v>
      </c>
      <c r="EH7" s="66"/>
      <c r="EI7" s="63" t="s">
        <v>104</v>
      </c>
      <c r="EJ7" s="66"/>
      <c r="EK7" s="63" t="s">
        <v>105</v>
      </c>
      <c r="EL7" s="64"/>
      <c r="EM7" s="65" t="s">
        <v>103</v>
      </c>
      <c r="EN7" s="66"/>
      <c r="EO7" s="63" t="s">
        <v>104</v>
      </c>
      <c r="EP7" s="66"/>
      <c r="EQ7" s="63" t="s">
        <v>105</v>
      </c>
      <c r="ER7" s="64"/>
      <c r="ES7" s="65" t="s">
        <v>103</v>
      </c>
      <c r="ET7" s="66"/>
      <c r="EU7" s="63" t="s">
        <v>104</v>
      </c>
      <c r="EV7" s="66"/>
      <c r="EW7" s="63" t="s">
        <v>105</v>
      </c>
      <c r="EX7" s="64"/>
      <c r="EY7" s="65" t="s">
        <v>103</v>
      </c>
      <c r="EZ7" s="66"/>
      <c r="FA7" s="63" t="s">
        <v>104</v>
      </c>
      <c r="FB7" s="66"/>
      <c r="FC7" s="63" t="s">
        <v>105</v>
      </c>
      <c r="FD7" s="64"/>
      <c r="FE7" s="65" t="s">
        <v>103</v>
      </c>
      <c r="FF7" s="66"/>
      <c r="FG7" s="63" t="s">
        <v>104</v>
      </c>
      <c r="FH7" s="66"/>
      <c r="FI7" s="63" t="s">
        <v>105</v>
      </c>
      <c r="FJ7" s="64"/>
      <c r="FK7" s="65" t="s">
        <v>103</v>
      </c>
      <c r="FL7" s="66"/>
      <c r="FM7" s="63" t="s">
        <v>104</v>
      </c>
      <c r="FN7" s="66"/>
      <c r="FO7" s="63" t="s">
        <v>105</v>
      </c>
      <c r="FP7" s="64"/>
      <c r="FQ7" s="65" t="s">
        <v>103</v>
      </c>
      <c r="FR7" s="66"/>
      <c r="FS7" s="63" t="s">
        <v>104</v>
      </c>
      <c r="FT7" s="66"/>
      <c r="FU7" s="63" t="s">
        <v>105</v>
      </c>
      <c r="FV7" s="64"/>
      <c r="FW7" s="65" t="s">
        <v>103</v>
      </c>
      <c r="FX7" s="66"/>
      <c r="FY7" s="63" t="s">
        <v>104</v>
      </c>
      <c r="FZ7" s="66"/>
      <c r="GA7" s="63" t="s">
        <v>105</v>
      </c>
      <c r="GB7" s="64"/>
      <c r="GC7" s="65" t="s">
        <v>103</v>
      </c>
      <c r="GD7" s="66"/>
      <c r="GE7" s="63" t="s">
        <v>104</v>
      </c>
      <c r="GF7" s="66"/>
      <c r="GG7" s="63" t="s">
        <v>105</v>
      </c>
      <c r="GH7" s="64"/>
      <c r="GI7" s="65" t="s">
        <v>103</v>
      </c>
      <c r="GJ7" s="66"/>
      <c r="GK7" s="63" t="s">
        <v>104</v>
      </c>
      <c r="GL7" s="66"/>
      <c r="GM7" s="63" t="s">
        <v>105</v>
      </c>
      <c r="GN7" s="64"/>
      <c r="GO7" s="65" t="s">
        <v>103</v>
      </c>
      <c r="GP7" s="66"/>
      <c r="GQ7" s="63" t="s">
        <v>104</v>
      </c>
      <c r="GR7" s="66"/>
      <c r="GS7" s="63" t="s">
        <v>105</v>
      </c>
      <c r="GT7" s="64"/>
      <c r="GU7" s="65" t="s">
        <v>103</v>
      </c>
      <c r="GV7" s="66"/>
      <c r="GW7" s="63" t="s">
        <v>104</v>
      </c>
      <c r="GX7" s="66"/>
      <c r="GY7" s="63" t="s">
        <v>105</v>
      </c>
      <c r="GZ7" s="64"/>
      <c r="HA7" s="65" t="s">
        <v>103</v>
      </c>
      <c r="HB7" s="66"/>
      <c r="HC7" s="63" t="s">
        <v>104</v>
      </c>
      <c r="HD7" s="66"/>
      <c r="HE7" s="63" t="s">
        <v>105</v>
      </c>
      <c r="HF7" s="64"/>
      <c r="HG7" s="65" t="s">
        <v>103</v>
      </c>
      <c r="HH7" s="66"/>
      <c r="HI7" s="63" t="s">
        <v>104</v>
      </c>
      <c r="HJ7" s="66"/>
      <c r="HK7" s="63" t="s">
        <v>105</v>
      </c>
      <c r="HL7" s="64"/>
      <c r="HM7" s="65" t="s">
        <v>103</v>
      </c>
      <c r="HN7" s="66"/>
      <c r="HO7" s="63" t="s">
        <v>104</v>
      </c>
      <c r="HP7" s="66"/>
      <c r="HQ7" s="63" t="s">
        <v>105</v>
      </c>
      <c r="HR7" s="64"/>
      <c r="HS7" s="65" t="s">
        <v>103</v>
      </c>
      <c r="HT7" s="66"/>
      <c r="HU7" s="63" t="s">
        <v>104</v>
      </c>
      <c r="HV7" s="66"/>
      <c r="HW7" s="63" t="s">
        <v>105</v>
      </c>
      <c r="HX7" s="64"/>
      <c r="HY7" s="65" t="s">
        <v>103</v>
      </c>
      <c r="HZ7" s="66"/>
      <c r="IA7" s="63" t="s">
        <v>104</v>
      </c>
      <c r="IB7" s="66"/>
      <c r="IC7" s="63" t="s">
        <v>105</v>
      </c>
      <c r="ID7" s="64"/>
      <c r="IE7" s="65" t="s">
        <v>103</v>
      </c>
      <c r="IF7" s="66"/>
      <c r="IG7" s="63" t="s">
        <v>104</v>
      </c>
      <c r="IH7" s="66"/>
      <c r="II7" s="63" t="s">
        <v>105</v>
      </c>
      <c r="IJ7" s="64"/>
      <c r="IK7" s="65" t="s">
        <v>103</v>
      </c>
      <c r="IL7" s="66"/>
      <c r="IM7" s="63" t="s">
        <v>104</v>
      </c>
      <c r="IN7" s="66"/>
      <c r="IO7" s="63" t="s">
        <v>105</v>
      </c>
      <c r="IP7" s="64"/>
      <c r="IQ7" s="65" t="s">
        <v>103</v>
      </c>
      <c r="IR7" s="66"/>
      <c r="IS7" s="63" t="s">
        <v>104</v>
      </c>
      <c r="IT7" s="66"/>
      <c r="IU7" s="719" t="s">
        <v>105</v>
      </c>
      <c r="IV7" s="720"/>
    </row>
    <row r="8" spans="1:256" s="141" customFormat="1" ht="14.25" customHeight="1" thickBot="1">
      <c r="A8" s="67"/>
      <c r="B8" s="725"/>
      <c r="C8" s="729"/>
      <c r="D8" s="730"/>
      <c r="E8" s="68" t="s">
        <v>144</v>
      </c>
      <c r="F8" s="140" t="s">
        <v>145</v>
      </c>
      <c r="G8" s="70" t="s">
        <v>144</v>
      </c>
      <c r="H8" s="69" t="s">
        <v>145</v>
      </c>
      <c r="I8" s="70" t="s">
        <v>144</v>
      </c>
      <c r="J8" s="71" t="s">
        <v>145</v>
      </c>
      <c r="K8" s="68" t="s">
        <v>144</v>
      </c>
      <c r="L8" s="140" t="s">
        <v>145</v>
      </c>
      <c r="M8" s="70" t="s">
        <v>144</v>
      </c>
      <c r="N8" s="69" t="s">
        <v>145</v>
      </c>
      <c r="O8" s="70" t="s">
        <v>144</v>
      </c>
      <c r="P8" s="71" t="s">
        <v>145</v>
      </c>
      <c r="Q8" s="68" t="s">
        <v>144</v>
      </c>
      <c r="R8" s="140" t="s">
        <v>145</v>
      </c>
      <c r="S8" s="70" t="s">
        <v>144</v>
      </c>
      <c r="T8" s="69" t="s">
        <v>145</v>
      </c>
      <c r="U8" s="70" t="s">
        <v>144</v>
      </c>
      <c r="V8" s="71" t="s">
        <v>145</v>
      </c>
      <c r="W8" s="68" t="s">
        <v>144</v>
      </c>
      <c r="X8" s="140" t="s">
        <v>145</v>
      </c>
      <c r="Y8" s="70" t="s">
        <v>144</v>
      </c>
      <c r="Z8" s="69" t="s">
        <v>145</v>
      </c>
      <c r="AA8" s="70" t="s">
        <v>144</v>
      </c>
      <c r="AB8" s="71" t="s">
        <v>145</v>
      </c>
      <c r="AC8" s="68" t="s">
        <v>144</v>
      </c>
      <c r="AD8" s="140" t="s">
        <v>145</v>
      </c>
      <c r="AE8" s="70" t="s">
        <v>144</v>
      </c>
      <c r="AF8" s="69" t="s">
        <v>145</v>
      </c>
      <c r="AG8" s="70" t="s">
        <v>144</v>
      </c>
      <c r="AH8" s="71" t="s">
        <v>145</v>
      </c>
      <c r="AI8" s="68" t="s">
        <v>144</v>
      </c>
      <c r="AJ8" s="140" t="s">
        <v>145</v>
      </c>
      <c r="AK8" s="70" t="s">
        <v>144</v>
      </c>
      <c r="AL8" s="69" t="s">
        <v>145</v>
      </c>
      <c r="AM8" s="70" t="s">
        <v>144</v>
      </c>
      <c r="AN8" s="71" t="s">
        <v>145</v>
      </c>
      <c r="AO8" s="68" t="s">
        <v>144</v>
      </c>
      <c r="AP8" s="140" t="s">
        <v>145</v>
      </c>
      <c r="AQ8" s="70" t="s">
        <v>144</v>
      </c>
      <c r="AR8" s="69" t="s">
        <v>145</v>
      </c>
      <c r="AS8" s="70" t="s">
        <v>144</v>
      </c>
      <c r="AT8" s="71" t="s">
        <v>145</v>
      </c>
      <c r="AU8" s="68" t="s">
        <v>144</v>
      </c>
      <c r="AV8" s="140" t="s">
        <v>145</v>
      </c>
      <c r="AW8" s="70" t="s">
        <v>144</v>
      </c>
      <c r="AX8" s="69" t="s">
        <v>145</v>
      </c>
      <c r="AY8" s="70" t="s">
        <v>144</v>
      </c>
      <c r="AZ8" s="71" t="s">
        <v>145</v>
      </c>
      <c r="BA8" s="68" t="s">
        <v>144</v>
      </c>
      <c r="BB8" s="140" t="s">
        <v>145</v>
      </c>
      <c r="BC8" s="70" t="s">
        <v>144</v>
      </c>
      <c r="BD8" s="69" t="s">
        <v>145</v>
      </c>
      <c r="BE8" s="70" t="s">
        <v>144</v>
      </c>
      <c r="BF8" s="71" t="s">
        <v>145</v>
      </c>
      <c r="BG8" s="68" t="s">
        <v>144</v>
      </c>
      <c r="BH8" s="140" t="s">
        <v>145</v>
      </c>
      <c r="BI8" s="70" t="s">
        <v>144</v>
      </c>
      <c r="BJ8" s="69" t="s">
        <v>145</v>
      </c>
      <c r="BK8" s="70" t="s">
        <v>144</v>
      </c>
      <c r="BL8" s="71" t="s">
        <v>145</v>
      </c>
      <c r="BM8" s="68" t="s">
        <v>144</v>
      </c>
      <c r="BN8" s="140" t="s">
        <v>145</v>
      </c>
      <c r="BO8" s="70" t="s">
        <v>144</v>
      </c>
      <c r="BP8" s="69" t="s">
        <v>145</v>
      </c>
      <c r="BQ8" s="70" t="s">
        <v>144</v>
      </c>
      <c r="BR8" s="71" t="s">
        <v>145</v>
      </c>
      <c r="BS8" s="68" t="s">
        <v>144</v>
      </c>
      <c r="BT8" s="140" t="s">
        <v>145</v>
      </c>
      <c r="BU8" s="70" t="s">
        <v>144</v>
      </c>
      <c r="BV8" s="69" t="s">
        <v>145</v>
      </c>
      <c r="BW8" s="70" t="s">
        <v>144</v>
      </c>
      <c r="BX8" s="71" t="s">
        <v>145</v>
      </c>
      <c r="BY8" s="68" t="s">
        <v>144</v>
      </c>
      <c r="BZ8" s="140" t="s">
        <v>145</v>
      </c>
      <c r="CA8" s="70" t="s">
        <v>144</v>
      </c>
      <c r="CB8" s="69" t="s">
        <v>145</v>
      </c>
      <c r="CC8" s="70" t="s">
        <v>144</v>
      </c>
      <c r="CD8" s="71" t="s">
        <v>145</v>
      </c>
      <c r="CE8" s="68" t="s">
        <v>144</v>
      </c>
      <c r="CF8" s="140" t="s">
        <v>145</v>
      </c>
      <c r="CG8" s="70" t="s">
        <v>144</v>
      </c>
      <c r="CH8" s="69" t="s">
        <v>145</v>
      </c>
      <c r="CI8" s="70" t="s">
        <v>144</v>
      </c>
      <c r="CJ8" s="71" t="s">
        <v>145</v>
      </c>
      <c r="CK8" s="68" t="s">
        <v>144</v>
      </c>
      <c r="CL8" s="140" t="s">
        <v>145</v>
      </c>
      <c r="CM8" s="70" t="s">
        <v>144</v>
      </c>
      <c r="CN8" s="69" t="s">
        <v>145</v>
      </c>
      <c r="CO8" s="70" t="s">
        <v>144</v>
      </c>
      <c r="CP8" s="71" t="s">
        <v>145</v>
      </c>
      <c r="CQ8" s="68" t="s">
        <v>144</v>
      </c>
      <c r="CR8" s="140" t="s">
        <v>145</v>
      </c>
      <c r="CS8" s="70" t="s">
        <v>144</v>
      </c>
      <c r="CT8" s="69" t="s">
        <v>145</v>
      </c>
      <c r="CU8" s="70" t="s">
        <v>144</v>
      </c>
      <c r="CV8" s="71" t="s">
        <v>145</v>
      </c>
      <c r="CW8" s="68" t="s">
        <v>144</v>
      </c>
      <c r="CX8" s="140" t="s">
        <v>145</v>
      </c>
      <c r="CY8" s="70" t="s">
        <v>144</v>
      </c>
      <c r="CZ8" s="69" t="s">
        <v>145</v>
      </c>
      <c r="DA8" s="70" t="s">
        <v>144</v>
      </c>
      <c r="DB8" s="71" t="s">
        <v>145</v>
      </c>
      <c r="DC8" s="68" t="s">
        <v>144</v>
      </c>
      <c r="DD8" s="140" t="s">
        <v>145</v>
      </c>
      <c r="DE8" s="70" t="s">
        <v>144</v>
      </c>
      <c r="DF8" s="69" t="s">
        <v>145</v>
      </c>
      <c r="DG8" s="70" t="s">
        <v>144</v>
      </c>
      <c r="DH8" s="71" t="s">
        <v>145</v>
      </c>
      <c r="DI8" s="68" t="s">
        <v>144</v>
      </c>
      <c r="DJ8" s="140" t="s">
        <v>145</v>
      </c>
      <c r="DK8" s="70" t="s">
        <v>144</v>
      </c>
      <c r="DL8" s="69" t="s">
        <v>145</v>
      </c>
      <c r="DM8" s="70" t="s">
        <v>144</v>
      </c>
      <c r="DN8" s="71" t="s">
        <v>145</v>
      </c>
      <c r="DO8" s="68" t="s">
        <v>144</v>
      </c>
      <c r="DP8" s="140" t="s">
        <v>145</v>
      </c>
      <c r="DQ8" s="70" t="s">
        <v>144</v>
      </c>
      <c r="DR8" s="69" t="s">
        <v>145</v>
      </c>
      <c r="DS8" s="70" t="s">
        <v>144</v>
      </c>
      <c r="DT8" s="71" t="s">
        <v>145</v>
      </c>
      <c r="DU8" s="68" t="s">
        <v>144</v>
      </c>
      <c r="DV8" s="140" t="s">
        <v>145</v>
      </c>
      <c r="DW8" s="70" t="s">
        <v>144</v>
      </c>
      <c r="DX8" s="69" t="s">
        <v>145</v>
      </c>
      <c r="DY8" s="70" t="s">
        <v>144</v>
      </c>
      <c r="DZ8" s="71" t="s">
        <v>145</v>
      </c>
      <c r="EA8" s="68" t="s">
        <v>144</v>
      </c>
      <c r="EB8" s="140" t="s">
        <v>145</v>
      </c>
      <c r="EC8" s="70" t="s">
        <v>144</v>
      </c>
      <c r="ED8" s="69" t="s">
        <v>145</v>
      </c>
      <c r="EE8" s="70" t="s">
        <v>144</v>
      </c>
      <c r="EF8" s="71" t="s">
        <v>145</v>
      </c>
      <c r="EG8" s="68" t="s">
        <v>144</v>
      </c>
      <c r="EH8" s="140" t="s">
        <v>145</v>
      </c>
      <c r="EI8" s="70" t="s">
        <v>144</v>
      </c>
      <c r="EJ8" s="69" t="s">
        <v>145</v>
      </c>
      <c r="EK8" s="70" t="s">
        <v>144</v>
      </c>
      <c r="EL8" s="71" t="s">
        <v>145</v>
      </c>
      <c r="EM8" s="68" t="s">
        <v>144</v>
      </c>
      <c r="EN8" s="140" t="s">
        <v>145</v>
      </c>
      <c r="EO8" s="70" t="s">
        <v>144</v>
      </c>
      <c r="EP8" s="69" t="s">
        <v>145</v>
      </c>
      <c r="EQ8" s="70" t="s">
        <v>144</v>
      </c>
      <c r="ER8" s="71" t="s">
        <v>145</v>
      </c>
      <c r="ES8" s="68" t="s">
        <v>144</v>
      </c>
      <c r="ET8" s="140" t="s">
        <v>145</v>
      </c>
      <c r="EU8" s="70" t="s">
        <v>144</v>
      </c>
      <c r="EV8" s="69" t="s">
        <v>145</v>
      </c>
      <c r="EW8" s="70" t="s">
        <v>144</v>
      </c>
      <c r="EX8" s="71" t="s">
        <v>145</v>
      </c>
      <c r="EY8" s="68" t="s">
        <v>144</v>
      </c>
      <c r="EZ8" s="140" t="s">
        <v>145</v>
      </c>
      <c r="FA8" s="70" t="s">
        <v>144</v>
      </c>
      <c r="FB8" s="69" t="s">
        <v>145</v>
      </c>
      <c r="FC8" s="70" t="s">
        <v>144</v>
      </c>
      <c r="FD8" s="71" t="s">
        <v>145</v>
      </c>
      <c r="FE8" s="68" t="s">
        <v>144</v>
      </c>
      <c r="FF8" s="140" t="s">
        <v>145</v>
      </c>
      <c r="FG8" s="70" t="s">
        <v>144</v>
      </c>
      <c r="FH8" s="69" t="s">
        <v>145</v>
      </c>
      <c r="FI8" s="70" t="s">
        <v>144</v>
      </c>
      <c r="FJ8" s="71" t="s">
        <v>145</v>
      </c>
      <c r="FK8" s="68" t="s">
        <v>144</v>
      </c>
      <c r="FL8" s="140" t="s">
        <v>145</v>
      </c>
      <c r="FM8" s="70" t="s">
        <v>144</v>
      </c>
      <c r="FN8" s="69" t="s">
        <v>145</v>
      </c>
      <c r="FO8" s="70" t="s">
        <v>144</v>
      </c>
      <c r="FP8" s="71" t="s">
        <v>145</v>
      </c>
      <c r="FQ8" s="68" t="s">
        <v>144</v>
      </c>
      <c r="FR8" s="140" t="s">
        <v>145</v>
      </c>
      <c r="FS8" s="70" t="s">
        <v>144</v>
      </c>
      <c r="FT8" s="69" t="s">
        <v>145</v>
      </c>
      <c r="FU8" s="70" t="s">
        <v>144</v>
      </c>
      <c r="FV8" s="71" t="s">
        <v>145</v>
      </c>
      <c r="FW8" s="68" t="s">
        <v>144</v>
      </c>
      <c r="FX8" s="140" t="s">
        <v>145</v>
      </c>
      <c r="FY8" s="70" t="s">
        <v>144</v>
      </c>
      <c r="FZ8" s="69" t="s">
        <v>145</v>
      </c>
      <c r="GA8" s="70" t="s">
        <v>144</v>
      </c>
      <c r="GB8" s="71" t="s">
        <v>145</v>
      </c>
      <c r="GC8" s="68" t="s">
        <v>144</v>
      </c>
      <c r="GD8" s="140" t="s">
        <v>145</v>
      </c>
      <c r="GE8" s="70" t="s">
        <v>144</v>
      </c>
      <c r="GF8" s="69" t="s">
        <v>145</v>
      </c>
      <c r="GG8" s="70" t="s">
        <v>144</v>
      </c>
      <c r="GH8" s="71" t="s">
        <v>145</v>
      </c>
      <c r="GI8" s="68" t="s">
        <v>144</v>
      </c>
      <c r="GJ8" s="140" t="s">
        <v>145</v>
      </c>
      <c r="GK8" s="70" t="s">
        <v>144</v>
      </c>
      <c r="GL8" s="69" t="s">
        <v>145</v>
      </c>
      <c r="GM8" s="70" t="s">
        <v>144</v>
      </c>
      <c r="GN8" s="71" t="s">
        <v>145</v>
      </c>
      <c r="GO8" s="68" t="s">
        <v>144</v>
      </c>
      <c r="GP8" s="140" t="s">
        <v>145</v>
      </c>
      <c r="GQ8" s="70" t="s">
        <v>144</v>
      </c>
      <c r="GR8" s="69" t="s">
        <v>145</v>
      </c>
      <c r="GS8" s="70" t="s">
        <v>144</v>
      </c>
      <c r="GT8" s="71" t="s">
        <v>145</v>
      </c>
      <c r="GU8" s="68" t="s">
        <v>144</v>
      </c>
      <c r="GV8" s="140" t="s">
        <v>145</v>
      </c>
      <c r="GW8" s="70" t="s">
        <v>144</v>
      </c>
      <c r="GX8" s="69" t="s">
        <v>145</v>
      </c>
      <c r="GY8" s="70" t="s">
        <v>144</v>
      </c>
      <c r="GZ8" s="71" t="s">
        <v>145</v>
      </c>
      <c r="HA8" s="68" t="s">
        <v>144</v>
      </c>
      <c r="HB8" s="140" t="s">
        <v>145</v>
      </c>
      <c r="HC8" s="70" t="s">
        <v>144</v>
      </c>
      <c r="HD8" s="69" t="s">
        <v>145</v>
      </c>
      <c r="HE8" s="70" t="s">
        <v>144</v>
      </c>
      <c r="HF8" s="71" t="s">
        <v>145</v>
      </c>
      <c r="HG8" s="68" t="s">
        <v>144</v>
      </c>
      <c r="HH8" s="140" t="s">
        <v>145</v>
      </c>
      <c r="HI8" s="70" t="s">
        <v>144</v>
      </c>
      <c r="HJ8" s="69" t="s">
        <v>145</v>
      </c>
      <c r="HK8" s="70" t="s">
        <v>144</v>
      </c>
      <c r="HL8" s="71" t="s">
        <v>145</v>
      </c>
      <c r="HM8" s="68" t="s">
        <v>144</v>
      </c>
      <c r="HN8" s="140" t="s">
        <v>145</v>
      </c>
      <c r="HO8" s="70" t="s">
        <v>144</v>
      </c>
      <c r="HP8" s="69" t="s">
        <v>145</v>
      </c>
      <c r="HQ8" s="70" t="s">
        <v>144</v>
      </c>
      <c r="HR8" s="71" t="s">
        <v>145</v>
      </c>
      <c r="HS8" s="68" t="s">
        <v>144</v>
      </c>
      <c r="HT8" s="140" t="s">
        <v>145</v>
      </c>
      <c r="HU8" s="70" t="s">
        <v>144</v>
      </c>
      <c r="HV8" s="69" t="s">
        <v>145</v>
      </c>
      <c r="HW8" s="70" t="s">
        <v>144</v>
      </c>
      <c r="HX8" s="71" t="s">
        <v>145</v>
      </c>
      <c r="HY8" s="68" t="s">
        <v>144</v>
      </c>
      <c r="HZ8" s="140" t="s">
        <v>145</v>
      </c>
      <c r="IA8" s="70" t="s">
        <v>144</v>
      </c>
      <c r="IB8" s="69" t="s">
        <v>145</v>
      </c>
      <c r="IC8" s="70" t="s">
        <v>144</v>
      </c>
      <c r="ID8" s="71" t="s">
        <v>145</v>
      </c>
      <c r="IE8" s="68" t="s">
        <v>144</v>
      </c>
      <c r="IF8" s="140" t="s">
        <v>145</v>
      </c>
      <c r="IG8" s="70" t="s">
        <v>144</v>
      </c>
      <c r="IH8" s="69" t="s">
        <v>145</v>
      </c>
      <c r="II8" s="70" t="s">
        <v>144</v>
      </c>
      <c r="IJ8" s="71" t="s">
        <v>145</v>
      </c>
      <c r="IK8" s="68" t="s">
        <v>144</v>
      </c>
      <c r="IL8" s="140" t="s">
        <v>145</v>
      </c>
      <c r="IM8" s="70" t="s">
        <v>144</v>
      </c>
      <c r="IN8" s="69" t="s">
        <v>145</v>
      </c>
      <c r="IO8" s="70" t="s">
        <v>144</v>
      </c>
      <c r="IP8" s="71" t="s">
        <v>145</v>
      </c>
      <c r="IQ8" s="68" t="s">
        <v>144</v>
      </c>
      <c r="IR8" s="140" t="s">
        <v>145</v>
      </c>
      <c r="IS8" s="70" t="s">
        <v>144</v>
      </c>
      <c r="IT8" s="69" t="s">
        <v>145</v>
      </c>
      <c r="IU8" s="70" t="s">
        <v>144</v>
      </c>
      <c r="IV8" s="71" t="s">
        <v>145</v>
      </c>
    </row>
    <row r="9" spans="1:256" ht="14.25" customHeight="1" thickBot="1">
      <c r="B9" s="726"/>
      <c r="C9" s="731"/>
      <c r="D9" s="732"/>
      <c r="E9" s="72" t="s">
        <v>106</v>
      </c>
      <c r="F9" s="73" t="s">
        <v>107</v>
      </c>
      <c r="G9" s="74" t="s">
        <v>108</v>
      </c>
      <c r="H9" s="73" t="s">
        <v>109</v>
      </c>
      <c r="I9" s="75" t="s">
        <v>110</v>
      </c>
      <c r="J9" s="76" t="s">
        <v>111</v>
      </c>
      <c r="K9" s="77" t="s">
        <v>106</v>
      </c>
      <c r="L9" s="78" t="s">
        <v>107</v>
      </c>
      <c r="M9" s="74" t="s">
        <v>108</v>
      </c>
      <c r="N9" s="78" t="s">
        <v>109</v>
      </c>
      <c r="O9" s="75" t="s">
        <v>110</v>
      </c>
      <c r="P9" s="79" t="s">
        <v>111</v>
      </c>
      <c r="Q9" s="77" t="s">
        <v>106</v>
      </c>
      <c r="R9" s="78" t="s">
        <v>107</v>
      </c>
      <c r="S9" s="74" t="s">
        <v>108</v>
      </c>
      <c r="T9" s="78" t="s">
        <v>109</v>
      </c>
      <c r="U9" s="75" t="s">
        <v>110</v>
      </c>
      <c r="V9" s="79" t="s">
        <v>111</v>
      </c>
      <c r="W9" s="77" t="s">
        <v>106</v>
      </c>
      <c r="X9" s="78" t="s">
        <v>107</v>
      </c>
      <c r="Y9" s="74" t="s">
        <v>108</v>
      </c>
      <c r="Z9" s="78" t="s">
        <v>109</v>
      </c>
      <c r="AA9" s="75" t="s">
        <v>110</v>
      </c>
      <c r="AB9" s="79" t="s">
        <v>111</v>
      </c>
      <c r="AC9" s="77" t="s">
        <v>106</v>
      </c>
      <c r="AD9" s="73" t="s">
        <v>107</v>
      </c>
      <c r="AE9" s="74" t="s">
        <v>108</v>
      </c>
      <c r="AF9" s="78" t="s">
        <v>109</v>
      </c>
      <c r="AG9" s="75" t="s">
        <v>110</v>
      </c>
      <c r="AH9" s="79" t="s">
        <v>111</v>
      </c>
      <c r="AI9" s="77" t="s">
        <v>106</v>
      </c>
      <c r="AJ9" s="78" t="s">
        <v>107</v>
      </c>
      <c r="AK9" s="74" t="s">
        <v>108</v>
      </c>
      <c r="AL9" s="78" t="s">
        <v>109</v>
      </c>
      <c r="AM9" s="75" t="s">
        <v>110</v>
      </c>
      <c r="AN9" s="79" t="s">
        <v>111</v>
      </c>
      <c r="AO9" s="77" t="s">
        <v>106</v>
      </c>
      <c r="AP9" s="78" t="s">
        <v>107</v>
      </c>
      <c r="AQ9" s="74" t="s">
        <v>108</v>
      </c>
      <c r="AR9" s="78" t="s">
        <v>109</v>
      </c>
      <c r="AS9" s="75" t="s">
        <v>110</v>
      </c>
      <c r="AT9" s="79" t="s">
        <v>111</v>
      </c>
      <c r="AU9" s="77" t="s">
        <v>106</v>
      </c>
      <c r="AV9" s="78" t="s">
        <v>107</v>
      </c>
      <c r="AW9" s="74" t="s">
        <v>108</v>
      </c>
      <c r="AX9" s="78" t="s">
        <v>109</v>
      </c>
      <c r="AY9" s="75" t="s">
        <v>110</v>
      </c>
      <c r="AZ9" s="79" t="s">
        <v>111</v>
      </c>
      <c r="BA9" s="77" t="s">
        <v>106</v>
      </c>
      <c r="BB9" s="73" t="s">
        <v>107</v>
      </c>
      <c r="BC9" s="74" t="s">
        <v>108</v>
      </c>
      <c r="BD9" s="78" t="s">
        <v>109</v>
      </c>
      <c r="BE9" s="75" t="s">
        <v>110</v>
      </c>
      <c r="BF9" s="79" t="s">
        <v>111</v>
      </c>
      <c r="BG9" s="77" t="s">
        <v>106</v>
      </c>
      <c r="BH9" s="605" t="s">
        <v>107</v>
      </c>
      <c r="BI9" s="74" t="s">
        <v>108</v>
      </c>
      <c r="BJ9" s="78" t="s">
        <v>109</v>
      </c>
      <c r="BK9" s="604" t="s">
        <v>110</v>
      </c>
      <c r="BL9" s="79" t="s">
        <v>111</v>
      </c>
      <c r="BM9" s="77" t="s">
        <v>106</v>
      </c>
      <c r="BN9" s="78" t="s">
        <v>107</v>
      </c>
      <c r="BO9" s="603" t="s">
        <v>108</v>
      </c>
      <c r="BP9" s="78" t="s">
        <v>109</v>
      </c>
      <c r="BQ9" s="604" t="s">
        <v>110</v>
      </c>
      <c r="BR9" s="79" t="s">
        <v>111</v>
      </c>
      <c r="BS9" s="77" t="s">
        <v>106</v>
      </c>
      <c r="BT9" s="78" t="s">
        <v>107</v>
      </c>
      <c r="BU9" s="74" t="s">
        <v>108</v>
      </c>
      <c r="BV9" s="78" t="s">
        <v>109</v>
      </c>
      <c r="BW9" s="75" t="s">
        <v>110</v>
      </c>
      <c r="BX9" s="79" t="s">
        <v>111</v>
      </c>
      <c r="BY9" s="77" t="s">
        <v>106</v>
      </c>
      <c r="BZ9" s="78" t="s">
        <v>107</v>
      </c>
      <c r="CA9" s="74" t="s">
        <v>108</v>
      </c>
      <c r="CB9" s="78" t="s">
        <v>109</v>
      </c>
      <c r="CC9" s="75" t="s">
        <v>110</v>
      </c>
      <c r="CD9" s="79" t="s">
        <v>111</v>
      </c>
      <c r="CE9" s="77" t="s">
        <v>106</v>
      </c>
      <c r="CF9" s="78" t="s">
        <v>107</v>
      </c>
      <c r="CG9" s="603" t="s">
        <v>108</v>
      </c>
      <c r="CH9" s="78" t="s">
        <v>109</v>
      </c>
      <c r="CI9" s="604" t="s">
        <v>110</v>
      </c>
      <c r="CJ9" s="79" t="s">
        <v>111</v>
      </c>
      <c r="CK9" s="77" t="s">
        <v>106</v>
      </c>
      <c r="CL9" s="78" t="s">
        <v>107</v>
      </c>
      <c r="CM9" s="603" t="s">
        <v>108</v>
      </c>
      <c r="CN9" s="78" t="s">
        <v>109</v>
      </c>
      <c r="CO9" s="604" t="s">
        <v>110</v>
      </c>
      <c r="CP9" s="79" t="s">
        <v>111</v>
      </c>
      <c r="CQ9" s="77" t="s">
        <v>106</v>
      </c>
      <c r="CR9" s="78" t="s">
        <v>107</v>
      </c>
      <c r="CS9" s="74" t="s">
        <v>108</v>
      </c>
      <c r="CT9" s="78" t="s">
        <v>109</v>
      </c>
      <c r="CU9" s="75" t="s">
        <v>110</v>
      </c>
      <c r="CV9" s="79" t="s">
        <v>111</v>
      </c>
      <c r="CW9" s="77" t="s">
        <v>106</v>
      </c>
      <c r="CX9" s="78" t="s">
        <v>107</v>
      </c>
      <c r="CY9" s="74" t="s">
        <v>108</v>
      </c>
      <c r="CZ9" s="78" t="s">
        <v>109</v>
      </c>
      <c r="DA9" s="75" t="s">
        <v>110</v>
      </c>
      <c r="DB9" s="79" t="s">
        <v>111</v>
      </c>
      <c r="DC9" s="77" t="s">
        <v>106</v>
      </c>
      <c r="DD9" s="78" t="s">
        <v>107</v>
      </c>
      <c r="DE9" s="74" t="s">
        <v>108</v>
      </c>
      <c r="DF9" s="78" t="s">
        <v>109</v>
      </c>
      <c r="DG9" s="604" t="s">
        <v>110</v>
      </c>
      <c r="DH9" s="79" t="s">
        <v>111</v>
      </c>
      <c r="DI9" s="77" t="s">
        <v>106</v>
      </c>
      <c r="DJ9" s="78" t="s">
        <v>107</v>
      </c>
      <c r="DK9" s="74" t="s">
        <v>108</v>
      </c>
      <c r="DL9" s="78" t="s">
        <v>109</v>
      </c>
      <c r="DM9" s="604" t="s">
        <v>110</v>
      </c>
      <c r="DN9" s="79" t="s">
        <v>111</v>
      </c>
      <c r="DO9" s="77" t="s">
        <v>106</v>
      </c>
      <c r="DP9" s="78" t="s">
        <v>107</v>
      </c>
      <c r="DQ9" s="74" t="s">
        <v>108</v>
      </c>
      <c r="DR9" s="78" t="s">
        <v>109</v>
      </c>
      <c r="DS9" s="75" t="s">
        <v>110</v>
      </c>
      <c r="DT9" s="79" t="s">
        <v>111</v>
      </c>
      <c r="DU9" s="601" t="s">
        <v>106</v>
      </c>
      <c r="DV9" s="78" t="s">
        <v>107</v>
      </c>
      <c r="DW9" s="74" t="s">
        <v>108</v>
      </c>
      <c r="DX9" s="78" t="s">
        <v>109</v>
      </c>
      <c r="DY9" s="604" t="s">
        <v>110</v>
      </c>
      <c r="DZ9" s="79" t="s">
        <v>111</v>
      </c>
      <c r="EA9" s="77" t="s">
        <v>106</v>
      </c>
      <c r="EB9" s="78" t="s">
        <v>107</v>
      </c>
      <c r="EC9" s="74" t="s">
        <v>108</v>
      </c>
      <c r="ED9" s="78" t="s">
        <v>109</v>
      </c>
      <c r="EE9" s="75" t="s">
        <v>110</v>
      </c>
      <c r="EF9" s="79" t="s">
        <v>111</v>
      </c>
      <c r="EG9" s="77" t="s">
        <v>106</v>
      </c>
      <c r="EH9" s="78" t="s">
        <v>107</v>
      </c>
      <c r="EI9" s="74" t="s">
        <v>108</v>
      </c>
      <c r="EJ9" s="78" t="s">
        <v>109</v>
      </c>
      <c r="EK9" s="75" t="s">
        <v>110</v>
      </c>
      <c r="EL9" s="79" t="s">
        <v>111</v>
      </c>
      <c r="EM9" s="601" t="s">
        <v>106</v>
      </c>
      <c r="EN9" s="78" t="s">
        <v>107</v>
      </c>
      <c r="EO9" s="603" t="s">
        <v>108</v>
      </c>
      <c r="EP9" s="78" t="s">
        <v>109</v>
      </c>
      <c r="EQ9" s="604" t="s">
        <v>110</v>
      </c>
      <c r="ER9" s="79" t="s">
        <v>111</v>
      </c>
      <c r="ES9" s="601" t="s">
        <v>106</v>
      </c>
      <c r="ET9" s="78" t="s">
        <v>107</v>
      </c>
      <c r="EU9" s="603" t="s">
        <v>108</v>
      </c>
      <c r="EV9" s="78" t="s">
        <v>109</v>
      </c>
      <c r="EW9" s="604" t="s">
        <v>110</v>
      </c>
      <c r="EX9" s="79" t="s">
        <v>111</v>
      </c>
      <c r="EY9" s="601" t="s">
        <v>106</v>
      </c>
      <c r="EZ9" s="598" t="s">
        <v>107</v>
      </c>
      <c r="FA9" s="603" t="s">
        <v>108</v>
      </c>
      <c r="FB9" s="598" t="s">
        <v>109</v>
      </c>
      <c r="FC9" s="604" t="s">
        <v>110</v>
      </c>
      <c r="FD9" s="599" t="s">
        <v>111</v>
      </c>
      <c r="FE9" s="601" t="s">
        <v>106</v>
      </c>
      <c r="FF9" s="598" t="s">
        <v>107</v>
      </c>
      <c r="FG9" s="603" t="s">
        <v>108</v>
      </c>
      <c r="FH9" s="598" t="s">
        <v>109</v>
      </c>
      <c r="FI9" s="604" t="s">
        <v>110</v>
      </c>
      <c r="FJ9" s="599" t="s">
        <v>111</v>
      </c>
      <c r="FK9" s="77" t="s">
        <v>106</v>
      </c>
      <c r="FL9" s="78" t="s">
        <v>107</v>
      </c>
      <c r="FM9" s="603" t="s">
        <v>108</v>
      </c>
      <c r="FN9" s="598" t="s">
        <v>109</v>
      </c>
      <c r="FO9" s="604" t="s">
        <v>110</v>
      </c>
      <c r="FP9" s="599" t="s">
        <v>111</v>
      </c>
      <c r="FQ9" s="601" t="s">
        <v>106</v>
      </c>
      <c r="FR9" s="78" t="s">
        <v>107</v>
      </c>
      <c r="FS9" s="74" t="s">
        <v>108</v>
      </c>
      <c r="FT9" s="78" t="s">
        <v>109</v>
      </c>
      <c r="FU9" s="75" t="s">
        <v>110</v>
      </c>
      <c r="FV9" s="79" t="s">
        <v>111</v>
      </c>
      <c r="FW9" s="77" t="s">
        <v>106</v>
      </c>
      <c r="FX9" s="78" t="s">
        <v>107</v>
      </c>
      <c r="FY9" s="74" t="s">
        <v>108</v>
      </c>
      <c r="FZ9" s="78" t="s">
        <v>109</v>
      </c>
      <c r="GA9" s="75" t="s">
        <v>110</v>
      </c>
      <c r="GB9" s="79" t="s">
        <v>111</v>
      </c>
      <c r="GC9" s="77" t="s">
        <v>106</v>
      </c>
      <c r="GD9" s="598" t="s">
        <v>107</v>
      </c>
      <c r="GE9" s="74" t="s">
        <v>108</v>
      </c>
      <c r="GF9" s="598" t="s">
        <v>109</v>
      </c>
      <c r="GG9" s="75" t="s">
        <v>110</v>
      </c>
      <c r="GH9" s="599" t="s">
        <v>111</v>
      </c>
      <c r="GI9" s="77" t="s">
        <v>106</v>
      </c>
      <c r="GJ9" s="598" t="s">
        <v>107</v>
      </c>
      <c r="GK9" s="74" t="s">
        <v>108</v>
      </c>
      <c r="GL9" s="598" t="s">
        <v>109</v>
      </c>
      <c r="GM9" s="75" t="s">
        <v>110</v>
      </c>
      <c r="GN9" s="599" t="s">
        <v>111</v>
      </c>
      <c r="GO9" s="601" t="s">
        <v>106</v>
      </c>
      <c r="GP9" s="598" t="s">
        <v>107</v>
      </c>
      <c r="GQ9" s="74" t="s">
        <v>108</v>
      </c>
      <c r="GR9" s="78" t="s">
        <v>109</v>
      </c>
      <c r="GS9" s="75" t="s">
        <v>110</v>
      </c>
      <c r="GT9" s="79" t="s">
        <v>111</v>
      </c>
      <c r="GU9" s="601" t="s">
        <v>106</v>
      </c>
      <c r="GV9" s="78" t="s">
        <v>107</v>
      </c>
      <c r="GW9" s="74" t="s">
        <v>108</v>
      </c>
      <c r="GX9" s="78" t="s">
        <v>109</v>
      </c>
      <c r="GY9" s="75" t="s">
        <v>110</v>
      </c>
      <c r="GZ9" s="79" t="s">
        <v>111</v>
      </c>
      <c r="HA9" s="601" t="s">
        <v>106</v>
      </c>
      <c r="HB9" s="78" t="s">
        <v>107</v>
      </c>
      <c r="HC9" s="74" t="s">
        <v>108</v>
      </c>
      <c r="HD9" s="78" t="s">
        <v>109</v>
      </c>
      <c r="HE9" s="75" t="s">
        <v>110</v>
      </c>
      <c r="HF9" s="79" t="s">
        <v>111</v>
      </c>
      <c r="HG9" s="601" t="s">
        <v>106</v>
      </c>
      <c r="HH9" s="78" t="s">
        <v>107</v>
      </c>
      <c r="HI9" s="603" t="s">
        <v>108</v>
      </c>
      <c r="HJ9" s="78" t="s">
        <v>109</v>
      </c>
      <c r="HK9" s="75" t="s">
        <v>110</v>
      </c>
      <c r="HL9" s="79" t="s">
        <v>111</v>
      </c>
      <c r="HM9" s="601" t="s">
        <v>106</v>
      </c>
      <c r="HN9" s="78" t="s">
        <v>107</v>
      </c>
      <c r="HO9" s="603" t="s">
        <v>108</v>
      </c>
      <c r="HP9" s="78" t="s">
        <v>109</v>
      </c>
      <c r="HQ9" s="75" t="s">
        <v>110</v>
      </c>
      <c r="HR9" s="79" t="s">
        <v>111</v>
      </c>
      <c r="HS9" s="77" t="s">
        <v>106</v>
      </c>
      <c r="HT9" s="78" t="s">
        <v>107</v>
      </c>
      <c r="HU9" s="603" t="s">
        <v>108</v>
      </c>
      <c r="HV9" s="78" t="s">
        <v>109</v>
      </c>
      <c r="HW9" s="75" t="s">
        <v>110</v>
      </c>
      <c r="HX9" s="79" t="s">
        <v>111</v>
      </c>
      <c r="HY9" s="77" t="s">
        <v>106</v>
      </c>
      <c r="HZ9" s="78" t="s">
        <v>107</v>
      </c>
      <c r="IA9" s="74" t="s">
        <v>108</v>
      </c>
      <c r="IB9" s="78" t="s">
        <v>109</v>
      </c>
      <c r="IC9" s="75" t="s">
        <v>110</v>
      </c>
      <c r="ID9" s="79" t="s">
        <v>111</v>
      </c>
      <c r="IE9" s="77" t="s">
        <v>106</v>
      </c>
      <c r="IF9" s="78" t="s">
        <v>107</v>
      </c>
      <c r="IG9" s="74" t="s">
        <v>108</v>
      </c>
      <c r="IH9" s="78" t="s">
        <v>109</v>
      </c>
      <c r="II9" s="75" t="s">
        <v>110</v>
      </c>
      <c r="IJ9" s="79" t="s">
        <v>111</v>
      </c>
      <c r="IK9" s="77" t="s">
        <v>106</v>
      </c>
      <c r="IL9" s="78" t="s">
        <v>107</v>
      </c>
      <c r="IM9" s="74" t="s">
        <v>108</v>
      </c>
      <c r="IN9" s="78" t="s">
        <v>109</v>
      </c>
      <c r="IO9" s="75" t="s">
        <v>110</v>
      </c>
      <c r="IP9" s="79" t="s">
        <v>111</v>
      </c>
      <c r="IQ9" s="77" t="s">
        <v>106</v>
      </c>
      <c r="IR9" s="78" t="s">
        <v>107</v>
      </c>
      <c r="IS9" s="74" t="s">
        <v>108</v>
      </c>
      <c r="IT9" s="78" t="s">
        <v>109</v>
      </c>
      <c r="IU9" s="75" t="s">
        <v>110</v>
      </c>
      <c r="IV9" s="79" t="s">
        <v>111</v>
      </c>
    </row>
    <row r="10" spans="1:256" ht="14.25" customHeight="1">
      <c r="B10" s="80" t="s">
        <v>43</v>
      </c>
      <c r="C10" s="81" t="s">
        <v>44</v>
      </c>
      <c r="D10" s="82"/>
      <c r="E10" s="83">
        <f>Andrychów!E13</f>
        <v>0</v>
      </c>
      <c r="F10" s="83">
        <f>Andrychów!G13</f>
        <v>0</v>
      </c>
      <c r="G10" s="581">
        <f>Andrychów!F13</f>
        <v>0</v>
      </c>
      <c r="H10" s="83">
        <f>Andrychów!I13</f>
        <v>0</v>
      </c>
      <c r="I10" s="581">
        <f>Andrychów!G13</f>
        <v>0</v>
      </c>
      <c r="J10" s="83">
        <f>Andrychów!K13</f>
        <v>0</v>
      </c>
      <c r="K10" s="83">
        <f>Andrychów!E14</f>
        <v>0</v>
      </c>
      <c r="L10" s="83">
        <f>Andrychów!M13</f>
        <v>0</v>
      </c>
      <c r="M10" s="581">
        <f>Andrychów!F14</f>
        <v>0</v>
      </c>
      <c r="N10" s="83">
        <f>Andrychów!O13</f>
        <v>0</v>
      </c>
      <c r="O10" s="581">
        <f>Andrychów!G14</f>
        <v>0</v>
      </c>
      <c r="P10" s="83">
        <f>Andrychów!Q13</f>
        <v>0</v>
      </c>
      <c r="Q10" s="83">
        <f>Andrychów!E16</f>
        <v>0</v>
      </c>
      <c r="R10" s="83">
        <f>Andrychów!S13</f>
        <v>0</v>
      </c>
      <c r="S10" s="581">
        <f>Andrychów!F16</f>
        <v>0</v>
      </c>
      <c r="T10" s="83">
        <f>Andrychów!U13</f>
        <v>0</v>
      </c>
      <c r="U10" s="581">
        <f>Andrychów!G16</f>
        <v>0</v>
      </c>
      <c r="V10" s="83">
        <f>Andrychów!W13</f>
        <v>0</v>
      </c>
      <c r="W10" s="83">
        <f>Andrychów!E17</f>
        <v>0.01</v>
      </c>
      <c r="X10" s="83">
        <f>Andrychów!Y13</f>
        <v>0</v>
      </c>
      <c r="Y10" s="83">
        <f>Andrychów!F17</f>
        <v>1</v>
      </c>
      <c r="Z10" s="83">
        <f>Andrychów!AA13</f>
        <v>0</v>
      </c>
      <c r="AA10" s="83">
        <f>Andrychów!G17</f>
        <v>0</v>
      </c>
      <c r="AB10" s="83">
        <f>Andrychów!AC13</f>
        <v>0</v>
      </c>
      <c r="AC10" s="83">
        <f>Andrychów!E18</f>
        <v>0</v>
      </c>
      <c r="AD10" s="83">
        <f>Andrychów!AE13</f>
        <v>0</v>
      </c>
      <c r="AE10" s="581">
        <f>Andrychów!F18</f>
        <v>0</v>
      </c>
      <c r="AF10" s="83">
        <f>Andrychów!AG13</f>
        <v>0</v>
      </c>
      <c r="AG10" s="581">
        <f>Andrychów!G18</f>
        <v>0</v>
      </c>
      <c r="AH10" s="83">
        <f>Andrychów!AI13</f>
        <v>0</v>
      </c>
      <c r="AI10" s="83">
        <f>Andrychów!E19</f>
        <v>0</v>
      </c>
      <c r="AJ10" s="83">
        <f>Andrychów!AK13</f>
        <v>0</v>
      </c>
      <c r="AK10" s="581">
        <f>Andrychów!F19</f>
        <v>0</v>
      </c>
      <c r="AL10" s="581">
        <f>Andrychów!AM13</f>
        <v>0</v>
      </c>
      <c r="AM10" s="581">
        <f>Andrychów!G19</f>
        <v>0</v>
      </c>
      <c r="AN10" s="581">
        <f>Andrychów!AO13</f>
        <v>0</v>
      </c>
      <c r="AO10" s="83">
        <f>Andrychów!E20</f>
        <v>0</v>
      </c>
      <c r="AP10" s="581">
        <f>Andrychów!AQ13</f>
        <v>0</v>
      </c>
      <c r="AQ10" s="581">
        <f>Andrychów!F20</f>
        <v>0</v>
      </c>
      <c r="AR10" s="581">
        <f>Andrychów!AS13</f>
        <v>0</v>
      </c>
      <c r="AS10" s="581">
        <f>Andrychów!G20</f>
        <v>0</v>
      </c>
      <c r="AT10" s="581">
        <f>Andrychów!AU13</f>
        <v>0</v>
      </c>
      <c r="AU10" s="83">
        <f>Andrychów!E21</f>
        <v>0</v>
      </c>
      <c r="AV10" s="83"/>
      <c r="AW10" s="83">
        <f>Andrychów!F21</f>
        <v>0</v>
      </c>
      <c r="AX10" s="83"/>
      <c r="AY10" s="83">
        <f>Andrychów!G21</f>
        <v>0</v>
      </c>
      <c r="AZ10" s="83"/>
      <c r="BA10" s="83">
        <f>Andrychów!E22</f>
        <v>0</v>
      </c>
      <c r="BB10" s="83"/>
      <c r="BC10" s="83">
        <f>Andrychów!F22</f>
        <v>0</v>
      </c>
      <c r="BD10" s="83"/>
      <c r="BE10" s="83">
        <f>Andrychów!G22</f>
        <v>0</v>
      </c>
      <c r="BF10" s="83"/>
      <c r="BG10" s="83">
        <f>Andrychów!E24</f>
        <v>0</v>
      </c>
      <c r="BH10" s="83">
        <f>Andrychów!BI13</f>
        <v>0</v>
      </c>
      <c r="BI10" s="83"/>
      <c r="BJ10" s="83">
        <f>Andrychów!BK13</f>
        <v>0</v>
      </c>
      <c r="BK10" s="83">
        <f>Andrychów!BL13</f>
        <v>0</v>
      </c>
      <c r="BL10" s="83">
        <f>Andrychów!BM13</f>
        <v>0</v>
      </c>
      <c r="BM10" s="83">
        <f>Andrychów!E25</f>
        <v>0</v>
      </c>
      <c r="BN10" s="83">
        <f>Andrychów!BO13</f>
        <v>0</v>
      </c>
      <c r="BO10" s="83">
        <f>Andrychów!BP13</f>
        <v>0</v>
      </c>
      <c r="BP10" s="83">
        <f>Andrychów!BQ13</f>
        <v>0</v>
      </c>
      <c r="BQ10" s="83">
        <f>Andrychów!BR13</f>
        <v>0</v>
      </c>
      <c r="BR10" s="83">
        <f>Andrychów!BS13</f>
        <v>0</v>
      </c>
      <c r="BS10" s="83">
        <f>Andrychów!E27</f>
        <v>0</v>
      </c>
      <c r="BT10" s="83">
        <f>Andrychów!BU13</f>
        <v>0</v>
      </c>
      <c r="BU10" s="83">
        <f>Andrychów!F27</f>
        <v>0</v>
      </c>
      <c r="BV10" s="83">
        <f>Andrychów!BW13</f>
        <v>0</v>
      </c>
      <c r="BW10" s="83">
        <f>Andrychów!BX13</f>
        <v>0</v>
      </c>
      <c r="BX10" s="83">
        <f>Andrychów!BY13</f>
        <v>0</v>
      </c>
      <c r="BY10" s="83">
        <f>Andrychów!E28</f>
        <v>0</v>
      </c>
      <c r="BZ10" s="83">
        <f>Andrychów!CA13</f>
        <v>0</v>
      </c>
      <c r="CA10" s="83">
        <f>Andrychów!F28</f>
        <v>0</v>
      </c>
      <c r="CB10" s="83">
        <f>Andrychów!CC13</f>
        <v>0</v>
      </c>
      <c r="CC10" s="83">
        <f>Andrychów!CD13</f>
        <v>0</v>
      </c>
      <c r="CD10" s="83">
        <f>Andrychów!CE13</f>
        <v>0</v>
      </c>
      <c r="CE10" s="83">
        <f>Andrychów!E29</f>
        <v>0</v>
      </c>
      <c r="CF10" s="83">
        <f>Andrychów!CG13</f>
        <v>0</v>
      </c>
      <c r="CG10" s="83">
        <f>Andrychów!CH13</f>
        <v>0</v>
      </c>
      <c r="CH10" s="83">
        <f>Andrychów!CI13</f>
        <v>0</v>
      </c>
      <c r="CI10" s="83">
        <f>Andrychów!CJ13</f>
        <v>0</v>
      </c>
      <c r="CJ10" s="83">
        <f>Andrychów!CK13</f>
        <v>0</v>
      </c>
      <c r="CK10" s="83">
        <f>Andrychów!E30</f>
        <v>0</v>
      </c>
      <c r="CL10" s="83">
        <f>Andrychów!CM13</f>
        <v>0</v>
      </c>
      <c r="CM10" s="83">
        <f>Andrychów!CN13</f>
        <v>0</v>
      </c>
      <c r="CN10" s="83">
        <f>Andrychów!CO13</f>
        <v>0</v>
      </c>
      <c r="CO10" s="83">
        <f>Andrychów!CP13</f>
        <v>0</v>
      </c>
      <c r="CP10" s="83">
        <f>Andrychów!CQ13</f>
        <v>0</v>
      </c>
      <c r="CQ10" s="83">
        <f>Andrychów!E31</f>
        <v>0</v>
      </c>
      <c r="CR10" s="83">
        <f>Andrychów!CS13</f>
        <v>0</v>
      </c>
      <c r="CS10" s="83">
        <f>Andrychów!F31</f>
        <v>0</v>
      </c>
      <c r="CT10" s="83">
        <f>Andrychów!CU13</f>
        <v>0</v>
      </c>
      <c r="CU10" s="83">
        <f>Andrychów!G31</f>
        <v>0</v>
      </c>
      <c r="CV10" s="83">
        <f>Andrychów!CW13</f>
        <v>0</v>
      </c>
      <c r="CW10" s="83">
        <f>Andrychów!E32</f>
        <v>0</v>
      </c>
      <c r="CX10" s="83">
        <f>Andrychów!CY13</f>
        <v>0</v>
      </c>
      <c r="CY10" s="83">
        <f>Andrychów!F32</f>
        <v>0</v>
      </c>
      <c r="CZ10" s="83">
        <f>Andrychów!DA13</f>
        <v>0</v>
      </c>
      <c r="DA10" s="83">
        <f>Andrychów!G32</f>
        <v>0</v>
      </c>
      <c r="DB10" s="83">
        <f>Andrychów!DC13</f>
        <v>0</v>
      </c>
      <c r="DC10" s="83">
        <f>Andrychów!E33</f>
        <v>0</v>
      </c>
      <c r="DD10" s="83">
        <f>Andrychów!DE13</f>
        <v>0</v>
      </c>
      <c r="DE10" s="83">
        <f>Andrychów!F33</f>
        <v>0</v>
      </c>
      <c r="DF10" s="83">
        <f>Andrychów!DG13</f>
        <v>0</v>
      </c>
      <c r="DG10" s="83">
        <f>Andrychów!DH13</f>
        <v>0</v>
      </c>
      <c r="DH10" s="83">
        <f>Andrychów!DI13</f>
        <v>0</v>
      </c>
      <c r="DI10" s="83">
        <f>Andrychów!E34</f>
        <v>0</v>
      </c>
      <c r="DJ10" s="83">
        <f>Andrychów!DK13</f>
        <v>0</v>
      </c>
      <c r="DK10" s="83">
        <f>Andrychów!F34</f>
        <v>0</v>
      </c>
      <c r="DL10" s="83">
        <f>Andrychów!DM13</f>
        <v>0</v>
      </c>
      <c r="DM10" s="83">
        <f>Andrychów!DN13</f>
        <v>0</v>
      </c>
      <c r="DN10" s="83">
        <f>Andrychów!DO13</f>
        <v>0</v>
      </c>
      <c r="DO10" s="83">
        <f>Andrychów!E35</f>
        <v>0</v>
      </c>
      <c r="DP10" s="83">
        <f>Andrychów!DQ13</f>
        <v>0</v>
      </c>
      <c r="DQ10" s="83">
        <f>Andrychów!F35</f>
        <v>0</v>
      </c>
      <c r="DR10" s="83">
        <f>Andrychów!DS13</f>
        <v>0</v>
      </c>
      <c r="DS10" s="83">
        <f>Andrychów!G35</f>
        <v>0</v>
      </c>
      <c r="DT10" s="83">
        <f>Andrychów!DU13</f>
        <v>0</v>
      </c>
      <c r="DU10" s="83">
        <f>Andrychów!DV13</f>
        <v>0</v>
      </c>
      <c r="DV10" s="83">
        <f>Andrychów!DW13</f>
        <v>0</v>
      </c>
      <c r="DW10" s="83">
        <f>Andrychów!F36</f>
        <v>0</v>
      </c>
      <c r="DX10" s="83">
        <f>Andrychów!DY13</f>
        <v>0</v>
      </c>
      <c r="DY10" s="83">
        <f>Andrychów!DZ13</f>
        <v>0</v>
      </c>
      <c r="DZ10" s="83">
        <f>Andrychów!EA13</f>
        <v>0</v>
      </c>
      <c r="EA10" s="83">
        <f>Andrychów!EB13</f>
        <v>0</v>
      </c>
      <c r="EB10" s="83">
        <f>Andrychów!EC13</f>
        <v>0</v>
      </c>
      <c r="EC10" s="83">
        <f>Andrychów!ED13</f>
        <v>0</v>
      </c>
      <c r="ED10" s="83">
        <f>Andrychów!EE13</f>
        <v>0</v>
      </c>
      <c r="EE10" s="83">
        <f>Andrychów!EF13</f>
        <v>0</v>
      </c>
      <c r="EF10" s="83">
        <f>Andrychów!EG13</f>
        <v>0</v>
      </c>
      <c r="EG10" s="83">
        <f>Andrychów!EH13</f>
        <v>0</v>
      </c>
      <c r="EH10" s="83">
        <f>Andrychów!EI13</f>
        <v>0</v>
      </c>
      <c r="EI10" s="83">
        <f>Andrychów!EJ13</f>
        <v>0</v>
      </c>
      <c r="EJ10" s="83">
        <f>Andrychów!EK13</f>
        <v>0</v>
      </c>
      <c r="EK10" s="83">
        <f>Andrychów!EL13</f>
        <v>0</v>
      </c>
      <c r="EL10" s="83">
        <f>Andrychów!EM13</f>
        <v>0</v>
      </c>
      <c r="EM10" s="83">
        <f>Andrychów!EN13</f>
        <v>0</v>
      </c>
      <c r="EN10" s="83">
        <f>Andrychów!EO13</f>
        <v>0</v>
      </c>
      <c r="EO10" s="83">
        <f>Andrychów!EP13</f>
        <v>0</v>
      </c>
      <c r="EP10" s="83">
        <f>Andrychów!EQ13</f>
        <v>0</v>
      </c>
      <c r="EQ10" s="83">
        <f>Andrychów!ER13</f>
        <v>0</v>
      </c>
      <c r="ER10" s="83">
        <f>Andrychów!ES13</f>
        <v>0</v>
      </c>
      <c r="ES10" s="83">
        <f>Andrychów!ET13</f>
        <v>0</v>
      </c>
      <c r="ET10" s="83">
        <f>Andrychów!EU13</f>
        <v>0</v>
      </c>
      <c r="EU10" s="83">
        <f>Andrychów!EV13</f>
        <v>0</v>
      </c>
      <c r="EV10" s="83">
        <f>Andrychów!EW13</f>
        <v>0</v>
      </c>
      <c r="EW10" s="83">
        <f>Andrychów!EX13</f>
        <v>0</v>
      </c>
      <c r="EX10" s="83">
        <f>Andrychów!EY13</f>
        <v>0</v>
      </c>
      <c r="EY10" s="83">
        <f>Andrychów!EZ13</f>
        <v>0</v>
      </c>
      <c r="EZ10" s="83">
        <f>Andrychów!FA13</f>
        <v>0</v>
      </c>
      <c r="FA10" s="83">
        <f>Andrychów!FB13</f>
        <v>0</v>
      </c>
      <c r="FB10" s="83">
        <f>Andrychów!FC13</f>
        <v>0</v>
      </c>
      <c r="FC10" s="83">
        <f>Andrychów!FD13</f>
        <v>0</v>
      </c>
      <c r="FD10" s="83">
        <f>Andrychów!FE13</f>
        <v>0</v>
      </c>
      <c r="FE10" s="83">
        <f>Andrychów!FF13</f>
        <v>0</v>
      </c>
      <c r="FF10" s="83">
        <f>Andrychów!FG13</f>
        <v>0</v>
      </c>
      <c r="FG10" s="83">
        <f>Andrychów!FH13</f>
        <v>0</v>
      </c>
      <c r="FH10" s="83">
        <f>Andrychów!FI13</f>
        <v>0</v>
      </c>
      <c r="FI10" s="83">
        <f>Andrychów!G42</f>
        <v>0</v>
      </c>
      <c r="FJ10" s="83">
        <f>Andrychów!FK13</f>
        <v>0</v>
      </c>
      <c r="FK10" s="83">
        <f>Andrychów!E43</f>
        <v>0</v>
      </c>
      <c r="FL10" s="83">
        <f>Andrychów!FM13</f>
        <v>0</v>
      </c>
      <c r="FM10" s="83">
        <f>Andrychów!FN13</f>
        <v>0</v>
      </c>
      <c r="FN10" s="83">
        <f>Andrychów!FO13</f>
        <v>0</v>
      </c>
      <c r="FO10" s="83">
        <f>Andrychów!FP13</f>
        <v>0</v>
      </c>
      <c r="FP10" s="83">
        <f>Andrychów!FQ13</f>
        <v>0</v>
      </c>
      <c r="FQ10" s="83">
        <f>Andrychów!FR13</f>
        <v>0</v>
      </c>
      <c r="FR10" s="83">
        <f>Andrychów!FS13</f>
        <v>0</v>
      </c>
      <c r="FS10" s="83">
        <f>Andrychów!F44</f>
        <v>0</v>
      </c>
      <c r="FT10" s="83">
        <f>Andrychów!FU13</f>
        <v>0</v>
      </c>
      <c r="FU10" s="83">
        <f>Andrychów!G44</f>
        <v>0</v>
      </c>
      <c r="FV10" s="83">
        <f>Andrychów!FW13</f>
        <v>0</v>
      </c>
      <c r="FW10" s="83">
        <f>Andrychów!E45</f>
        <v>0</v>
      </c>
      <c r="FX10" s="83">
        <f>Andrychów!FY13</f>
        <v>0</v>
      </c>
      <c r="FY10" s="83">
        <f>Andrychów!F45</f>
        <v>0</v>
      </c>
      <c r="FZ10" s="83">
        <f>Andrychów!GA13</f>
        <v>0</v>
      </c>
      <c r="GA10" s="83">
        <f>Andrychów!G45</f>
        <v>0</v>
      </c>
      <c r="GB10" s="83">
        <f>Andrychów!GC13</f>
        <v>0</v>
      </c>
      <c r="GC10" s="83">
        <f>Andrychów!E46</f>
        <v>0</v>
      </c>
      <c r="GD10" s="83">
        <f>Andrychów!GE13</f>
        <v>0</v>
      </c>
      <c r="GE10" s="83">
        <f>Andrychów!F46</f>
        <v>0</v>
      </c>
      <c r="GF10" s="83">
        <f>Andrychów!GG13</f>
        <v>0</v>
      </c>
      <c r="GG10" s="83">
        <f>Andrychów!G46</f>
        <v>0</v>
      </c>
      <c r="GH10" s="83">
        <f>Andrychów!GI13</f>
        <v>0</v>
      </c>
      <c r="GI10" s="83">
        <f>Andrychów!E47</f>
        <v>0</v>
      </c>
      <c r="GJ10" s="83">
        <f>Andrychów!GK13</f>
        <v>0</v>
      </c>
      <c r="GK10" s="83">
        <f>Andrychów!F47</f>
        <v>0</v>
      </c>
      <c r="GL10" s="83">
        <f>Andrychów!GM13</f>
        <v>0</v>
      </c>
      <c r="GM10" s="83">
        <f>Andrychów!G47</f>
        <v>0</v>
      </c>
      <c r="GN10" s="83">
        <f>Andrychów!GO13</f>
        <v>0</v>
      </c>
      <c r="GO10" s="83">
        <f>Andrychów!GP13</f>
        <v>0</v>
      </c>
      <c r="GP10" s="83">
        <f>Andrychów!GQ13</f>
        <v>0</v>
      </c>
      <c r="GQ10" s="83">
        <f>Andrychów!F48</f>
        <v>0</v>
      </c>
      <c r="GR10" s="83">
        <f>Andrychów!GS13</f>
        <v>0</v>
      </c>
      <c r="GS10" s="83">
        <f>Andrychów!G48</f>
        <v>253.36</v>
      </c>
      <c r="GT10" s="83">
        <f>Andrychów!GU13</f>
        <v>0</v>
      </c>
      <c r="GU10" s="83">
        <f>Andrychów!GV13</f>
        <v>0</v>
      </c>
      <c r="GV10" s="83">
        <f>Andrychów!GW13</f>
        <v>0</v>
      </c>
      <c r="GW10" s="83">
        <f>Andrychów!F49</f>
        <v>0</v>
      </c>
      <c r="GX10" s="83">
        <f>Andrychów!GY13</f>
        <v>0</v>
      </c>
      <c r="GY10" s="83">
        <f>Andrychów!G49</f>
        <v>0</v>
      </c>
      <c r="GZ10" s="83">
        <f>Andrychów!HA13</f>
        <v>0</v>
      </c>
      <c r="HA10" s="83">
        <f>Andrychów!HB13</f>
        <v>0</v>
      </c>
      <c r="HB10" s="83">
        <f>Andrychów!HC13</f>
        <v>0</v>
      </c>
      <c r="HC10" s="83">
        <f>Andrychów!F50</f>
        <v>0</v>
      </c>
      <c r="HD10" s="83">
        <f>Andrychów!HE13</f>
        <v>0</v>
      </c>
      <c r="HE10" s="83">
        <f>Andrychów!G50</f>
        <v>0</v>
      </c>
      <c r="HF10" s="83">
        <f>Andrychów!HG13</f>
        <v>0</v>
      </c>
      <c r="HG10" s="83">
        <f>Andrychów!HH13</f>
        <v>0</v>
      </c>
      <c r="HH10" s="83">
        <f>Andrychów!HI13</f>
        <v>0</v>
      </c>
      <c r="HI10" s="83">
        <f>Andrychów!HJ13</f>
        <v>0</v>
      </c>
      <c r="HJ10" s="83">
        <f>Andrychów!HK13</f>
        <v>0</v>
      </c>
      <c r="HK10" s="83">
        <f>Andrychów!G51</f>
        <v>0</v>
      </c>
      <c r="HL10" s="83">
        <f>Andrychów!HM13</f>
        <v>0</v>
      </c>
      <c r="HM10" s="83">
        <f>Andrychów!HN13</f>
        <v>0</v>
      </c>
      <c r="HN10" s="83">
        <f>Andrychów!HO13</f>
        <v>0</v>
      </c>
      <c r="HO10" s="83">
        <f>Andrychów!HP13</f>
        <v>0</v>
      </c>
      <c r="HP10" s="83">
        <f>Andrychów!HQ13</f>
        <v>0</v>
      </c>
      <c r="HQ10" s="83">
        <f>Andrychów!G52</f>
        <v>0</v>
      </c>
      <c r="HR10" s="83">
        <f>Andrychów!HS13</f>
        <v>0</v>
      </c>
      <c r="HS10" s="83">
        <f>Andrychów!E53</f>
        <v>0</v>
      </c>
      <c r="HT10" s="83">
        <f>Andrychów!HU13</f>
        <v>0</v>
      </c>
      <c r="HU10" s="83">
        <f>Andrychów!HV13</f>
        <v>0</v>
      </c>
      <c r="HV10" s="83">
        <f>Andrychów!HW13</f>
        <v>0</v>
      </c>
      <c r="HW10" s="83">
        <f>Andrychów!G53</f>
        <v>0</v>
      </c>
      <c r="HX10" s="83">
        <f>Andrychów!HY13</f>
        <v>0</v>
      </c>
      <c r="HY10" s="83">
        <f>Andrychów!E54</f>
        <v>0</v>
      </c>
      <c r="HZ10" s="83">
        <f>Andrychów!F54</f>
        <v>0</v>
      </c>
      <c r="IA10" s="83">
        <f>Andrychów!F54</f>
        <v>0</v>
      </c>
      <c r="IB10" s="83">
        <f>Andrychów!IC13</f>
        <v>0</v>
      </c>
      <c r="IC10" s="83">
        <f>Andrychów!G54</f>
        <v>0</v>
      </c>
      <c r="ID10" s="83">
        <f>Andrychów!IE13</f>
        <v>0</v>
      </c>
      <c r="IE10" s="83">
        <f>Andrychów!IF13</f>
        <v>0</v>
      </c>
      <c r="IF10" s="83">
        <f>Andrychów!IG13</f>
        <v>0</v>
      </c>
      <c r="IG10" s="83">
        <f>Andrychów!IH13</f>
        <v>0</v>
      </c>
      <c r="IH10" s="83">
        <f>Andrychów!II13</f>
        <v>0</v>
      </c>
      <c r="II10" s="83">
        <f>Andrychów!IJ13</f>
        <v>0</v>
      </c>
      <c r="IJ10" s="83">
        <f>Andrychów!IK13</f>
        <v>0</v>
      </c>
      <c r="IK10" s="83">
        <f>Andrychów!IL13</f>
        <v>0</v>
      </c>
      <c r="IL10" s="83">
        <f>Andrychów!IM13</f>
        <v>0</v>
      </c>
      <c r="IM10" s="83">
        <f>Andrychów!IN13</f>
        <v>0</v>
      </c>
      <c r="IN10" s="83">
        <f>Andrychów!IO13</f>
        <v>0</v>
      </c>
      <c r="IO10" s="83">
        <f>Andrychów!IP13</f>
        <v>0</v>
      </c>
      <c r="IP10" s="83">
        <f>Andrychów!IQ13</f>
        <v>0</v>
      </c>
      <c r="IQ10" s="83" t="e">
        <f>#REF!</f>
        <v>#REF!</v>
      </c>
      <c r="IR10" s="84"/>
      <c r="IS10" s="154" t="e">
        <f>#REF!</f>
        <v>#REF!</v>
      </c>
      <c r="IT10" s="84"/>
      <c r="IU10" s="85"/>
      <c r="IV10" s="86"/>
    </row>
    <row r="11" spans="1:256" ht="14.25" customHeight="1">
      <c r="B11" s="89" t="s">
        <v>41</v>
      </c>
      <c r="C11" s="90" t="s">
        <v>45</v>
      </c>
      <c r="D11" s="91"/>
      <c r="E11" s="87">
        <f>Bielsko!E13</f>
        <v>0</v>
      </c>
      <c r="F11" s="93"/>
      <c r="G11" s="94">
        <f>Bielsko!F13</f>
        <v>0</v>
      </c>
      <c r="H11" s="93"/>
      <c r="I11" s="94">
        <f>Bielsko!G13</f>
        <v>0</v>
      </c>
      <c r="J11" s="95"/>
      <c r="K11" s="92">
        <f>Bielsko!E14</f>
        <v>0</v>
      </c>
      <c r="L11" s="93"/>
      <c r="M11" s="94">
        <f>Bielsko!F14</f>
        <v>0</v>
      </c>
      <c r="N11" s="93"/>
      <c r="O11" s="142">
        <f>Bielsko!G14</f>
        <v>0</v>
      </c>
      <c r="P11" s="95"/>
      <c r="Q11" s="92">
        <f>Bielsko!E16</f>
        <v>0</v>
      </c>
      <c r="R11" s="96"/>
      <c r="S11" s="94">
        <f>Bielsko!F16</f>
        <v>0</v>
      </c>
      <c r="T11" s="93"/>
      <c r="U11" s="94">
        <f>Bielsko!G16</f>
        <v>0</v>
      </c>
      <c r="V11" s="95"/>
      <c r="W11" s="92">
        <f>Bielsko!E17</f>
        <v>0</v>
      </c>
      <c r="X11" s="93"/>
      <c r="Y11" s="94">
        <f>Bielsko!F17</f>
        <v>0</v>
      </c>
      <c r="Z11" s="93"/>
      <c r="AA11" s="94">
        <f>Bielsko!G17</f>
        <v>0</v>
      </c>
      <c r="AB11" s="95"/>
      <c r="AC11" s="92">
        <f>Bielsko!E18</f>
        <v>0</v>
      </c>
      <c r="AD11" s="93"/>
      <c r="AE11" s="94">
        <f>Bielsko!F18</f>
        <v>0</v>
      </c>
      <c r="AF11" s="93"/>
      <c r="AG11" s="94">
        <f>Bielsko!G18</f>
        <v>0</v>
      </c>
      <c r="AH11" s="95"/>
      <c r="AI11" s="92">
        <f>Bielsko!E19</f>
        <v>0</v>
      </c>
      <c r="AJ11" s="93"/>
      <c r="AK11" s="94">
        <f>Bielsko!F19</f>
        <v>0</v>
      </c>
      <c r="AL11" s="93"/>
      <c r="AM11" s="94">
        <f>Bielsko!G19</f>
        <v>0</v>
      </c>
      <c r="AN11" s="95"/>
      <c r="AO11" s="92">
        <f>Bielsko!E20</f>
        <v>0</v>
      </c>
      <c r="AP11" s="93"/>
      <c r="AQ11" s="94">
        <f>Bielsko!F20</f>
        <v>0</v>
      </c>
      <c r="AR11" s="93"/>
      <c r="AS11" s="94">
        <f>Bielsko!G20</f>
        <v>0</v>
      </c>
      <c r="AT11" s="95"/>
      <c r="AU11" s="92">
        <f>Bielsko!E21</f>
        <v>0</v>
      </c>
      <c r="AV11" s="93"/>
      <c r="AW11" s="94">
        <f>Bielsko!F21</f>
        <v>0</v>
      </c>
      <c r="AX11" s="93"/>
      <c r="AY11" s="94">
        <f>Bielsko!G21</f>
        <v>0</v>
      </c>
      <c r="AZ11" s="95"/>
      <c r="BA11" s="92">
        <f>Bielsko!E22</f>
        <v>0</v>
      </c>
      <c r="BB11" s="93"/>
      <c r="BC11" s="94">
        <f>Bielsko!F22</f>
        <v>0</v>
      </c>
      <c r="BD11" s="93"/>
      <c r="BE11" s="94">
        <f>Bielsko!G22</f>
        <v>0</v>
      </c>
      <c r="BF11" s="95"/>
      <c r="BG11" s="92">
        <f>Bielsko!E24</f>
        <v>0</v>
      </c>
      <c r="BH11" s="155">
        <f>Bielsko!S24</f>
        <v>0</v>
      </c>
      <c r="BI11" s="92"/>
      <c r="BJ11" s="93">
        <f>Bielsko!J24</f>
        <v>0</v>
      </c>
      <c r="BK11" s="94"/>
      <c r="BL11" s="95"/>
      <c r="BM11" s="92">
        <f>Bielsko!E25</f>
        <v>0</v>
      </c>
      <c r="BN11" s="155">
        <f>Bielsko!S25</f>
        <v>0</v>
      </c>
      <c r="BO11" s="94"/>
      <c r="BP11" s="93"/>
      <c r="BQ11" s="94"/>
      <c r="BR11" s="95"/>
      <c r="BS11" s="92">
        <f>Bielsko!E27</f>
        <v>0</v>
      </c>
      <c r="BT11" s="94">
        <f>Bielsko!S26</f>
        <v>0</v>
      </c>
      <c r="BU11" s="94">
        <f>Bielsko!F27</f>
        <v>0</v>
      </c>
      <c r="BV11" s="93"/>
      <c r="BW11" s="94">
        <f>Bielsko!N26</f>
        <v>0</v>
      </c>
      <c r="BX11" s="95"/>
      <c r="BY11" s="92">
        <f>Bielsko!E28</f>
        <v>0</v>
      </c>
      <c r="BZ11" s="93"/>
      <c r="CA11" s="94">
        <f>Bielsko!F28</f>
        <v>0</v>
      </c>
      <c r="CB11" s="93"/>
      <c r="CC11" s="94">
        <f>Bielsko!N27</f>
        <v>0</v>
      </c>
      <c r="CD11" s="95"/>
      <c r="CE11" s="92">
        <f>Bielsko!E29</f>
        <v>0</v>
      </c>
      <c r="CF11" s="93"/>
      <c r="CG11" s="94">
        <f>Bielsko!J28</f>
        <v>0</v>
      </c>
      <c r="CH11" s="93"/>
      <c r="CI11" s="94">
        <f>Bielsko!N28</f>
        <v>0</v>
      </c>
      <c r="CJ11" s="95"/>
      <c r="CK11" s="92">
        <f>Bielsko!E30</f>
        <v>0</v>
      </c>
      <c r="CL11" s="93"/>
      <c r="CM11" s="94">
        <f>Bielsko!J29</f>
        <v>0</v>
      </c>
      <c r="CN11" s="93"/>
      <c r="CO11" s="94">
        <f>Bielsko!N29</f>
        <v>0</v>
      </c>
      <c r="CP11" s="95"/>
      <c r="CQ11" s="92">
        <f>Bielsko!E31</f>
        <v>0</v>
      </c>
      <c r="CR11" s="93"/>
      <c r="CS11" s="94">
        <f>Bielsko!F31</f>
        <v>0</v>
      </c>
      <c r="CT11" s="93"/>
      <c r="CU11" s="94">
        <f>Bielsko!G31</f>
        <v>0</v>
      </c>
      <c r="CV11" s="95"/>
      <c r="CW11" s="92">
        <f>Bielsko!E32</f>
        <v>0</v>
      </c>
      <c r="CX11" s="93"/>
      <c r="CY11" s="94">
        <f>Bielsko!F32</f>
        <v>0</v>
      </c>
      <c r="CZ11" s="93"/>
      <c r="DA11" s="94">
        <f>Bielsko!G32</f>
        <v>0</v>
      </c>
      <c r="DB11" s="95"/>
      <c r="DC11" s="92">
        <f>Bielsko!E33</f>
        <v>0</v>
      </c>
      <c r="DD11" s="93"/>
      <c r="DE11" s="94">
        <f>Bielsko!F33</f>
        <v>0</v>
      </c>
      <c r="DF11" s="93"/>
      <c r="DG11" s="94">
        <f>Bielsko!N32</f>
        <v>0</v>
      </c>
      <c r="DH11" s="95"/>
      <c r="DI11" s="92">
        <f>Bielsko!E34</f>
        <v>0</v>
      </c>
      <c r="DJ11" s="93"/>
      <c r="DK11" s="94">
        <f>Bielsko!F34</f>
        <v>0</v>
      </c>
      <c r="DL11" s="93"/>
      <c r="DM11" s="94">
        <f>Bielsko!N33</f>
        <v>0</v>
      </c>
      <c r="DN11" s="95"/>
      <c r="DO11" s="92">
        <f>Bielsko!E35</f>
        <v>0</v>
      </c>
      <c r="DP11" s="93"/>
      <c r="DQ11" s="94">
        <f>Bielsko!F35</f>
        <v>0</v>
      </c>
      <c r="DR11" s="93"/>
      <c r="DS11" s="94">
        <f>Bielsko!G35</f>
        <v>0</v>
      </c>
      <c r="DT11" s="95"/>
      <c r="DU11" s="92">
        <f>Bielsko!G35</f>
        <v>0</v>
      </c>
      <c r="DV11" s="93"/>
      <c r="DW11" s="94">
        <f>Bielsko!F36</f>
        <v>0</v>
      </c>
      <c r="DX11" s="93"/>
      <c r="DY11" s="94">
        <f>Bielsko!N35</f>
        <v>0</v>
      </c>
      <c r="DZ11" s="95"/>
      <c r="EA11" s="92">
        <f>Bielsko!G36</f>
        <v>0</v>
      </c>
      <c r="EB11" s="93"/>
      <c r="EC11" s="94">
        <f>Bielsko!K36</f>
        <v>0</v>
      </c>
      <c r="ED11" s="93"/>
      <c r="EE11" s="94">
        <f>Bielsko!O36</f>
        <v>0</v>
      </c>
      <c r="EF11" s="95"/>
      <c r="EG11" s="92">
        <f>Bielsko!G37</f>
        <v>0</v>
      </c>
      <c r="EH11" s="93"/>
      <c r="EI11" s="94">
        <f>Bielsko!J37</f>
        <v>0</v>
      </c>
      <c r="EJ11" s="93"/>
      <c r="EK11" s="94">
        <f>Bielsko!N37</f>
        <v>0</v>
      </c>
      <c r="EL11" s="95"/>
      <c r="EM11" s="92">
        <f>Bielsko!G38</f>
        <v>0</v>
      </c>
      <c r="EN11" s="93"/>
      <c r="EO11" s="94">
        <f>Bielsko!K38</f>
        <v>0</v>
      </c>
      <c r="EP11" s="93"/>
      <c r="EQ11" s="94">
        <f>Bielsko!N38</f>
        <v>0</v>
      </c>
      <c r="ER11" s="95"/>
      <c r="ES11" s="92">
        <f>Bielsko!G39</f>
        <v>0</v>
      </c>
      <c r="ET11" s="93"/>
      <c r="EU11" s="94">
        <f>Bielsko!J39</f>
        <v>0</v>
      </c>
      <c r="EV11" s="93"/>
      <c r="EW11" s="94">
        <f>Bielsko!N39</f>
        <v>0</v>
      </c>
      <c r="EX11" s="95"/>
      <c r="EY11" s="92">
        <f>Bielsko!G40</f>
        <v>0</v>
      </c>
      <c r="EZ11" s="93"/>
      <c r="FA11" s="94">
        <f>Bielsko!J40</f>
        <v>0</v>
      </c>
      <c r="FB11" s="93"/>
      <c r="FC11" s="94">
        <f>Bielsko!N40</f>
        <v>0</v>
      </c>
      <c r="FD11" s="95"/>
      <c r="FE11" s="92">
        <f>Bielsko!G41</f>
        <v>0</v>
      </c>
      <c r="FF11" s="93"/>
      <c r="FG11" s="94">
        <f>Bielsko!J41</f>
        <v>0</v>
      </c>
      <c r="FH11" s="93"/>
      <c r="FI11" s="94">
        <f>Bielsko!G42</f>
        <v>0</v>
      </c>
      <c r="FJ11" s="95"/>
      <c r="FK11" s="92">
        <f>Bielsko!E43</f>
        <v>0</v>
      </c>
      <c r="FL11" s="93"/>
      <c r="FM11" s="94">
        <f>Bielsko!J42</f>
        <v>0</v>
      </c>
      <c r="FN11" s="93"/>
      <c r="FO11" s="94">
        <f>Bielsko!N42</f>
        <v>0</v>
      </c>
      <c r="FP11" s="95"/>
      <c r="FQ11" s="92">
        <f>Bielsko!F43</f>
        <v>0</v>
      </c>
      <c r="FR11" s="93"/>
      <c r="FS11" s="94">
        <f>Bielsko!F44</f>
        <v>0</v>
      </c>
      <c r="FT11" s="93"/>
      <c r="FU11" s="94">
        <f>Bielsko!G44</f>
        <v>0</v>
      </c>
      <c r="FV11" s="95"/>
      <c r="FW11" s="92">
        <f>Bielsko!E45</f>
        <v>0</v>
      </c>
      <c r="FX11" s="93"/>
      <c r="FY11" s="94">
        <f>Bielsko!F45</f>
        <v>0</v>
      </c>
      <c r="FZ11" s="93"/>
      <c r="GA11" s="94">
        <f>Bielsko!G45</f>
        <v>0</v>
      </c>
      <c r="GB11" s="95"/>
      <c r="GC11" s="92">
        <f>Bielsko!E46</f>
        <v>0</v>
      </c>
      <c r="GD11" s="93"/>
      <c r="GE11" s="94">
        <f>Bielsko!F46</f>
        <v>0</v>
      </c>
      <c r="GF11" s="93"/>
      <c r="GG11" s="142">
        <f>Bielsko!G46</f>
        <v>0</v>
      </c>
      <c r="GH11" s="95"/>
      <c r="GI11" s="92">
        <f>Bielsko!E47</f>
        <v>0</v>
      </c>
      <c r="GJ11" s="93"/>
      <c r="GK11" s="94">
        <f>Bielsko!F47</f>
        <v>0</v>
      </c>
      <c r="GL11" s="93"/>
      <c r="GM11" s="94">
        <f>Bielsko!G47</f>
        <v>0</v>
      </c>
      <c r="GN11" s="95"/>
      <c r="GO11" s="92">
        <f>Bielsko!F47</f>
        <v>0</v>
      </c>
      <c r="GP11" s="93"/>
      <c r="GQ11" s="94">
        <f>Bielsko!F48</f>
        <v>0</v>
      </c>
      <c r="GR11" s="93">
        <f>Bielsko!S47</f>
        <v>0</v>
      </c>
      <c r="GS11" s="142">
        <f>Bielsko!G48</f>
        <v>2694</v>
      </c>
      <c r="GT11" s="95"/>
      <c r="GU11" s="92"/>
      <c r="GV11" s="93"/>
      <c r="GW11" s="94">
        <f>Bielsko!F49</f>
        <v>0</v>
      </c>
      <c r="GX11" s="93"/>
      <c r="GY11" s="142">
        <f>Bielsko!G49</f>
        <v>300</v>
      </c>
      <c r="GZ11" s="95">
        <f>Bielsko!S48</f>
        <v>0</v>
      </c>
      <c r="HA11" s="92"/>
      <c r="HB11" s="93"/>
      <c r="HC11" s="94">
        <f>Bielsko!F50</f>
        <v>0</v>
      </c>
      <c r="HD11" s="93"/>
      <c r="HE11" s="94">
        <f>Bielsko!G50</f>
        <v>0</v>
      </c>
      <c r="HF11" s="95"/>
      <c r="HG11" s="92"/>
      <c r="HH11" s="93"/>
      <c r="HI11" s="94">
        <f>Bielsko!J50</f>
        <v>0</v>
      </c>
      <c r="HJ11" s="93"/>
      <c r="HK11" s="94">
        <f>Bielsko!G51</f>
        <v>0</v>
      </c>
      <c r="HL11" s="95"/>
      <c r="HM11" s="92">
        <f>Bielsko!G51</f>
        <v>0</v>
      </c>
      <c r="HN11" s="93"/>
      <c r="HO11" s="94">
        <f>Bielsko!J51</f>
        <v>0</v>
      </c>
      <c r="HP11" s="93"/>
      <c r="HQ11" s="94">
        <f>Bielsko!G52</f>
        <v>0</v>
      </c>
      <c r="HR11" s="95"/>
      <c r="HS11" s="92">
        <f>Bielsko!E53</f>
        <v>0</v>
      </c>
      <c r="HT11" s="93"/>
      <c r="HU11" s="94">
        <f>Bielsko!K52</f>
        <v>0</v>
      </c>
      <c r="HV11" s="93"/>
      <c r="HW11" s="94">
        <f>Bielsko!G53</f>
        <v>0</v>
      </c>
      <c r="HX11" s="95"/>
      <c r="HY11" s="92">
        <f>Bielsko!E54</f>
        <v>0</v>
      </c>
      <c r="HZ11" s="93"/>
      <c r="IA11" s="94">
        <f>Bielsko!F54</f>
        <v>0</v>
      </c>
      <c r="IB11" s="93"/>
      <c r="IC11" s="94">
        <f>Bielsko!G54</f>
        <v>0</v>
      </c>
      <c r="ID11" s="95"/>
      <c r="IE11" s="92">
        <f>Bielsko!F54</f>
        <v>0</v>
      </c>
      <c r="IF11" s="92">
        <f>Bielsko!S54</f>
        <v>0</v>
      </c>
      <c r="IG11" s="94">
        <f>Bielsko!J54</f>
        <v>0</v>
      </c>
      <c r="IH11" s="93"/>
      <c r="II11" s="94"/>
      <c r="IJ11" s="95"/>
      <c r="IK11" s="92">
        <f>Bielsko!F55</f>
        <v>0</v>
      </c>
      <c r="IL11" s="93"/>
      <c r="IM11" s="94">
        <f>Bielsko!M55</f>
        <v>0</v>
      </c>
      <c r="IN11" s="93"/>
      <c r="IO11" s="94">
        <f>Bielsko!N55</f>
        <v>0</v>
      </c>
      <c r="IP11" s="95">
        <f>Bielsko!S55</f>
        <v>0</v>
      </c>
      <c r="IQ11" s="92">
        <f>Bielsko!F56</f>
        <v>0</v>
      </c>
      <c r="IR11" s="93"/>
      <c r="IS11" s="155">
        <f>Bielsko!J56</f>
        <v>0</v>
      </c>
      <c r="IT11" s="93"/>
      <c r="IU11" s="94"/>
      <c r="IV11" s="95"/>
    </row>
    <row r="12" spans="1:256" ht="14.25" customHeight="1">
      <c r="B12" s="89" t="s">
        <v>46</v>
      </c>
      <c r="C12" s="90" t="s">
        <v>47</v>
      </c>
      <c r="D12" s="91"/>
      <c r="E12" s="92">
        <f>Brynek!E13</f>
        <v>0</v>
      </c>
      <c r="F12" s="93"/>
      <c r="G12" s="94">
        <f>Brynek!F13</f>
        <v>0</v>
      </c>
      <c r="H12" s="93"/>
      <c r="I12" s="94">
        <f>Brynek!G13</f>
        <v>0</v>
      </c>
      <c r="J12" s="95"/>
      <c r="K12" s="92">
        <f>Brynek!E14</f>
        <v>0</v>
      </c>
      <c r="L12" s="93"/>
      <c r="M12" s="94">
        <f>Brynek!F14</f>
        <v>0</v>
      </c>
      <c r="N12" s="93"/>
      <c r="O12" s="94">
        <f>Brynek!G14</f>
        <v>0</v>
      </c>
      <c r="P12" s="95"/>
      <c r="Q12" s="92">
        <f>Brynek!E16</f>
        <v>0</v>
      </c>
      <c r="R12" s="96"/>
      <c r="S12" s="94">
        <f>Brynek!F16</f>
        <v>0</v>
      </c>
      <c r="T12" s="93"/>
      <c r="U12" s="94">
        <f>Brynek!G16</f>
        <v>0</v>
      </c>
      <c r="V12" s="95"/>
      <c r="W12" s="92">
        <f>Brynek!E17</f>
        <v>0</v>
      </c>
      <c r="X12" s="93"/>
      <c r="Y12" s="94">
        <f>Brynek!F17</f>
        <v>36.5</v>
      </c>
      <c r="Z12" s="93"/>
      <c r="AA12" s="94">
        <f>Brynek!G17</f>
        <v>0</v>
      </c>
      <c r="AB12" s="95"/>
      <c r="AC12" s="92">
        <f>Brynek!E18</f>
        <v>0</v>
      </c>
      <c r="AD12" s="93"/>
      <c r="AE12" s="94">
        <f>Brynek!F18</f>
        <v>0</v>
      </c>
      <c r="AF12" s="93"/>
      <c r="AG12" s="94">
        <f>Brynek!G18</f>
        <v>0</v>
      </c>
      <c r="AH12" s="95"/>
      <c r="AI12" s="92">
        <f>Brynek!E19</f>
        <v>0</v>
      </c>
      <c r="AJ12" s="93"/>
      <c r="AK12" s="94">
        <f>Brynek!F19</f>
        <v>0</v>
      </c>
      <c r="AL12" s="93"/>
      <c r="AM12" s="94">
        <f>Brynek!G19</f>
        <v>0</v>
      </c>
      <c r="AN12" s="95"/>
      <c r="AO12" s="92">
        <f>Brynek!E20</f>
        <v>0</v>
      </c>
      <c r="AP12" s="93"/>
      <c r="AQ12" s="94">
        <f>Brynek!F20</f>
        <v>0</v>
      </c>
      <c r="AR12" s="93"/>
      <c r="AS12" s="94">
        <f>Brynek!G20</f>
        <v>0</v>
      </c>
      <c r="AT12" s="95"/>
      <c r="AU12" s="92">
        <f>Brynek!E21</f>
        <v>0</v>
      </c>
      <c r="AV12" s="93"/>
      <c r="AW12" s="94">
        <f>Brynek!F21</f>
        <v>0.77</v>
      </c>
      <c r="AX12" s="93"/>
      <c r="AY12" s="94">
        <f>Brynek!G21</f>
        <v>0.03</v>
      </c>
      <c r="AZ12" s="95"/>
      <c r="BA12" s="92">
        <f>Brynek!E22</f>
        <v>0</v>
      </c>
      <c r="BB12" s="93"/>
      <c r="BC12" s="94">
        <f>Brynek!F22</f>
        <v>0</v>
      </c>
      <c r="BD12" s="93"/>
      <c r="BE12" s="94">
        <f>Brynek!G22</f>
        <v>0</v>
      </c>
      <c r="BF12" s="95"/>
      <c r="BG12" s="92">
        <f>Brynek!E24</f>
        <v>0.56000000000000005</v>
      </c>
      <c r="BH12" s="155">
        <f>Brynek!S24</f>
        <v>0</v>
      </c>
      <c r="BI12" s="92"/>
      <c r="BJ12" s="93">
        <f>Brynek!J24</f>
        <v>0</v>
      </c>
      <c r="BK12" s="94"/>
      <c r="BL12" s="95"/>
      <c r="BM12" s="92">
        <f>Brynek!E25</f>
        <v>0.1</v>
      </c>
      <c r="BN12" s="155">
        <f>Brynek!S25</f>
        <v>0</v>
      </c>
      <c r="BO12" s="94"/>
      <c r="BP12" s="93"/>
      <c r="BQ12" s="94"/>
      <c r="BR12" s="95"/>
      <c r="BS12" s="92">
        <f>Brynek!E27</f>
        <v>0</v>
      </c>
      <c r="BT12" s="94">
        <f>Brynek!S26</f>
        <v>0</v>
      </c>
      <c r="BU12" s="94">
        <f>Brynek!F27</f>
        <v>0</v>
      </c>
      <c r="BV12" s="93"/>
      <c r="BW12" s="94">
        <f>Brynek!N26</f>
        <v>0</v>
      </c>
      <c r="BX12" s="95"/>
      <c r="BY12" s="92">
        <f>Brynek!E28</f>
        <v>0</v>
      </c>
      <c r="BZ12" s="93"/>
      <c r="CA12" s="94">
        <f>Brynek!F28</f>
        <v>0</v>
      </c>
      <c r="CB12" s="93"/>
      <c r="CC12" s="94">
        <f>Brynek!N27</f>
        <v>0</v>
      </c>
      <c r="CD12" s="95"/>
      <c r="CE12" s="92">
        <f>Brynek!E29</f>
        <v>0</v>
      </c>
      <c r="CF12" s="93"/>
      <c r="CG12" s="94">
        <f>Brynek!J28</f>
        <v>0</v>
      </c>
      <c r="CH12" s="93"/>
      <c r="CI12" s="94">
        <f>Brynek!N28</f>
        <v>0</v>
      </c>
      <c r="CJ12" s="95"/>
      <c r="CK12" s="92">
        <f>Brynek!E30</f>
        <v>0</v>
      </c>
      <c r="CL12" s="93"/>
      <c r="CM12" s="94">
        <f>Brynek!J29</f>
        <v>0</v>
      </c>
      <c r="CN12" s="93"/>
      <c r="CO12" s="94">
        <f>Brynek!N29</f>
        <v>0</v>
      </c>
      <c r="CP12" s="95"/>
      <c r="CQ12" s="92">
        <f>Brynek!E31</f>
        <v>0</v>
      </c>
      <c r="CR12" s="93"/>
      <c r="CS12" s="94">
        <f>Brynek!F31</f>
        <v>0</v>
      </c>
      <c r="CT12" s="93"/>
      <c r="CU12" s="94">
        <f>Brynek!G31</f>
        <v>0</v>
      </c>
      <c r="CV12" s="95"/>
      <c r="CW12" s="92">
        <f>Brynek!E32</f>
        <v>0</v>
      </c>
      <c r="CX12" s="93"/>
      <c r="CY12" s="94">
        <f>Brynek!F32</f>
        <v>0</v>
      </c>
      <c r="CZ12" s="93"/>
      <c r="DA12" s="94">
        <f>Brynek!G32</f>
        <v>0</v>
      </c>
      <c r="DB12" s="95"/>
      <c r="DC12" s="92">
        <f>Brynek!E33</f>
        <v>0</v>
      </c>
      <c r="DD12" s="93"/>
      <c r="DE12" s="94">
        <f>Brynek!F33</f>
        <v>0</v>
      </c>
      <c r="DF12" s="93"/>
      <c r="DG12" s="94">
        <f>Brynek!N32</f>
        <v>0</v>
      </c>
      <c r="DH12" s="95"/>
      <c r="DI12" s="92">
        <f>Brynek!E34</f>
        <v>0</v>
      </c>
      <c r="DJ12" s="93"/>
      <c r="DK12" s="94">
        <f>Brynek!F34</f>
        <v>0</v>
      </c>
      <c r="DL12" s="93"/>
      <c r="DM12" s="94">
        <f>Brynek!N33</f>
        <v>0</v>
      </c>
      <c r="DN12" s="95"/>
      <c r="DO12" s="92">
        <f>Brynek!E35</f>
        <v>0</v>
      </c>
      <c r="DP12" s="93"/>
      <c r="DQ12" s="94">
        <f>Brynek!F35</f>
        <v>0</v>
      </c>
      <c r="DR12" s="93"/>
      <c r="DS12" s="94">
        <f>Brynek!G35</f>
        <v>0</v>
      </c>
      <c r="DT12" s="95"/>
      <c r="DU12" s="92">
        <f>Brynek!G35</f>
        <v>0</v>
      </c>
      <c r="DV12" s="93"/>
      <c r="DW12" s="94">
        <f>Brynek!F36</f>
        <v>0</v>
      </c>
      <c r="DX12" s="93"/>
      <c r="DY12" s="94">
        <f>Brynek!N35</f>
        <v>0</v>
      </c>
      <c r="DZ12" s="95"/>
      <c r="EA12" s="92">
        <f>Brynek!G36</f>
        <v>0</v>
      </c>
      <c r="EB12" s="93"/>
      <c r="EC12" s="94">
        <f>Brynek!K36</f>
        <v>0</v>
      </c>
      <c r="ED12" s="93"/>
      <c r="EE12" s="94">
        <f>Brynek!O36</f>
        <v>0</v>
      </c>
      <c r="EF12" s="95"/>
      <c r="EG12" s="92">
        <f>Brynek!G37</f>
        <v>0</v>
      </c>
      <c r="EH12" s="93"/>
      <c r="EI12" s="94">
        <f>Brynek!J37</f>
        <v>0</v>
      </c>
      <c r="EJ12" s="93"/>
      <c r="EK12" s="94">
        <f>Brynek!N37</f>
        <v>0</v>
      </c>
      <c r="EL12" s="95"/>
      <c r="EM12" s="92">
        <f>Brynek!G38</f>
        <v>0</v>
      </c>
      <c r="EN12" s="93"/>
      <c r="EO12" s="94">
        <f>Brynek!K38</f>
        <v>0</v>
      </c>
      <c r="EP12" s="93"/>
      <c r="EQ12" s="94">
        <f>Brynek!N38</f>
        <v>0</v>
      </c>
      <c r="ER12" s="95"/>
      <c r="ES12" s="92">
        <f>Brynek!G39</f>
        <v>0</v>
      </c>
      <c r="ET12" s="93"/>
      <c r="EU12" s="94">
        <f>Brynek!J39</f>
        <v>0</v>
      </c>
      <c r="EV12" s="93"/>
      <c r="EW12" s="94">
        <f>Brynek!N39</f>
        <v>0</v>
      </c>
      <c r="EX12" s="95"/>
      <c r="EY12" s="92">
        <f>Brynek!G40</f>
        <v>0</v>
      </c>
      <c r="EZ12" s="93"/>
      <c r="FA12" s="94">
        <f>Brynek!J40</f>
        <v>0</v>
      </c>
      <c r="FB12" s="93"/>
      <c r="FC12" s="94">
        <f>Brynek!N40</f>
        <v>0</v>
      </c>
      <c r="FD12" s="95"/>
      <c r="FE12" s="92">
        <f>Brynek!G41</f>
        <v>0</v>
      </c>
      <c r="FF12" s="93"/>
      <c r="FG12" s="94">
        <f>Brynek!J41</f>
        <v>0</v>
      </c>
      <c r="FH12" s="93"/>
      <c r="FI12" s="94">
        <f>Brynek!G42</f>
        <v>0</v>
      </c>
      <c r="FJ12" s="95"/>
      <c r="FK12" s="92">
        <f>Brynek!E43</f>
        <v>0</v>
      </c>
      <c r="FL12" s="93"/>
      <c r="FM12" s="94">
        <f>Brynek!J42</f>
        <v>0</v>
      </c>
      <c r="FN12" s="93"/>
      <c r="FO12" s="94">
        <f>Brynek!N42</f>
        <v>0</v>
      </c>
      <c r="FP12" s="95"/>
      <c r="FQ12" s="92">
        <f>Brynek!F43</f>
        <v>0</v>
      </c>
      <c r="FR12" s="93"/>
      <c r="FS12" s="94">
        <f>Brynek!F44</f>
        <v>0</v>
      </c>
      <c r="FT12" s="93"/>
      <c r="FU12" s="94">
        <f>Brynek!G44</f>
        <v>0</v>
      </c>
      <c r="FV12" s="95"/>
      <c r="FW12" s="92">
        <f>Brynek!E45</f>
        <v>0</v>
      </c>
      <c r="FX12" s="93"/>
      <c r="FY12" s="94">
        <f>Brynek!F45</f>
        <v>0</v>
      </c>
      <c r="FZ12" s="93"/>
      <c r="GA12" s="94">
        <f>Brynek!G45</f>
        <v>2.9</v>
      </c>
      <c r="GB12" s="95"/>
      <c r="GC12" s="92">
        <f>Brynek!E46</f>
        <v>0</v>
      </c>
      <c r="GD12" s="93"/>
      <c r="GE12" s="94">
        <f>Brynek!F46</f>
        <v>0</v>
      </c>
      <c r="GF12" s="93"/>
      <c r="GG12" s="94">
        <f>Brynek!G46</f>
        <v>0</v>
      </c>
      <c r="GH12" s="95"/>
      <c r="GI12" s="92">
        <f>Brynek!E47</f>
        <v>0</v>
      </c>
      <c r="GJ12" s="93"/>
      <c r="GK12" s="94">
        <f>Brynek!F47</f>
        <v>0</v>
      </c>
      <c r="GL12" s="93"/>
      <c r="GM12" s="94">
        <f>Brynek!G47</f>
        <v>0</v>
      </c>
      <c r="GN12" s="95"/>
      <c r="GO12" s="92">
        <f>Brynek!F47</f>
        <v>0</v>
      </c>
      <c r="GP12" s="93"/>
      <c r="GQ12" s="94">
        <f>Brynek!F48</f>
        <v>0</v>
      </c>
      <c r="GR12" s="93">
        <f>Brynek!S47</f>
        <v>0</v>
      </c>
      <c r="GS12" s="94">
        <f>Brynek!G48</f>
        <v>0</v>
      </c>
      <c r="GT12" s="95"/>
      <c r="GU12" s="92"/>
      <c r="GV12" s="93"/>
      <c r="GW12" s="94">
        <f>Brynek!F49</f>
        <v>0</v>
      </c>
      <c r="GX12" s="93"/>
      <c r="GY12" s="94">
        <f>Brynek!G49</f>
        <v>0</v>
      </c>
      <c r="GZ12" s="95">
        <f>Brynek!S48</f>
        <v>0</v>
      </c>
      <c r="HA12" s="92"/>
      <c r="HB12" s="93"/>
      <c r="HC12" s="94">
        <f>Brynek!F50</f>
        <v>0</v>
      </c>
      <c r="HD12" s="93"/>
      <c r="HE12" s="94">
        <f>Brynek!G50</f>
        <v>0</v>
      </c>
      <c r="HF12" s="95"/>
      <c r="HG12" s="92"/>
      <c r="HH12" s="93"/>
      <c r="HI12" s="94">
        <f>Brynek!J50</f>
        <v>0</v>
      </c>
      <c r="HJ12" s="93"/>
      <c r="HK12" s="94">
        <f>Brynek!G51</f>
        <v>0</v>
      </c>
      <c r="HL12" s="95"/>
      <c r="HM12" s="92">
        <f>Brynek!G51</f>
        <v>0</v>
      </c>
      <c r="HN12" s="93"/>
      <c r="HO12" s="94">
        <f>Brynek!J51</f>
        <v>0</v>
      </c>
      <c r="HP12" s="93"/>
      <c r="HQ12" s="94">
        <f>Brynek!G52</f>
        <v>0</v>
      </c>
      <c r="HR12" s="95"/>
      <c r="HS12" s="92">
        <f>Brynek!E53</f>
        <v>0</v>
      </c>
      <c r="HT12" s="93"/>
      <c r="HU12" s="94">
        <f>Brynek!K52</f>
        <v>0</v>
      </c>
      <c r="HV12" s="93"/>
      <c r="HW12" s="94">
        <f>Brynek!G53</f>
        <v>0</v>
      </c>
      <c r="HX12" s="95"/>
      <c r="HY12" s="92">
        <f>Brynek!E54</f>
        <v>0</v>
      </c>
      <c r="HZ12" s="93"/>
      <c r="IA12" s="94">
        <f>Brynek!F54</f>
        <v>0</v>
      </c>
      <c r="IB12" s="93"/>
      <c r="IC12" s="94">
        <f>Brynek!G54</f>
        <v>0</v>
      </c>
      <c r="ID12" s="95"/>
      <c r="IE12" s="92">
        <f>Brynek!F54</f>
        <v>0</v>
      </c>
      <c r="IF12" s="92">
        <f>Brynek!S54</f>
        <v>0</v>
      </c>
      <c r="IG12" s="94">
        <f>Brynek!J54</f>
        <v>0</v>
      </c>
      <c r="IH12" s="93"/>
      <c r="II12" s="94"/>
      <c r="IJ12" s="95"/>
      <c r="IK12" s="92">
        <f>Brynek!F55</f>
        <v>0</v>
      </c>
      <c r="IL12" s="93"/>
      <c r="IM12" s="94">
        <f>Brynek!M55</f>
        <v>0</v>
      </c>
      <c r="IN12" s="93"/>
      <c r="IO12" s="94">
        <f>Brynek!N55</f>
        <v>0</v>
      </c>
      <c r="IP12" s="95">
        <f>Brynek!S55</f>
        <v>0</v>
      </c>
      <c r="IQ12" s="92">
        <f>Brynek!F56</f>
        <v>0</v>
      </c>
      <c r="IR12" s="93"/>
      <c r="IS12" s="155">
        <f>Brynek!J56</f>
        <v>0</v>
      </c>
      <c r="IT12" s="93"/>
      <c r="IU12" s="94"/>
      <c r="IV12" s="95"/>
    </row>
    <row r="13" spans="1:256" ht="14.25" customHeight="1">
      <c r="B13" s="89" t="s">
        <v>48</v>
      </c>
      <c r="C13" s="90" t="s">
        <v>49</v>
      </c>
      <c r="D13" s="91"/>
      <c r="E13" s="92">
        <f>Brzeg!E13</f>
        <v>0</v>
      </c>
      <c r="F13" s="93"/>
      <c r="G13" s="142">
        <f>Brzeg!F13</f>
        <v>10.32</v>
      </c>
      <c r="H13" s="93"/>
      <c r="I13" s="142">
        <f>Brzeg!G13</f>
        <v>35.869999999999997</v>
      </c>
      <c r="J13" s="95"/>
      <c r="K13" s="92">
        <f>Brzeg!E14</f>
        <v>0</v>
      </c>
      <c r="L13" s="93"/>
      <c r="M13" s="94">
        <f>Brzeg!F14</f>
        <v>0</v>
      </c>
      <c r="N13" s="93"/>
      <c r="O13" s="94">
        <f>Brzeg!G14</f>
        <v>0</v>
      </c>
      <c r="P13" s="95"/>
      <c r="Q13" s="92">
        <f>Brzeg!E16</f>
        <v>0</v>
      </c>
      <c r="R13" s="96"/>
      <c r="S13" s="94">
        <f>Brzeg!F16</f>
        <v>0</v>
      </c>
      <c r="T13" s="93"/>
      <c r="U13" s="94">
        <f>Brzeg!G16</f>
        <v>0</v>
      </c>
      <c r="V13" s="95"/>
      <c r="W13" s="92">
        <f>Brzeg!E17</f>
        <v>0</v>
      </c>
      <c r="X13" s="93"/>
      <c r="Y13" s="94">
        <f>Brzeg!F17</f>
        <v>52.47</v>
      </c>
      <c r="Z13" s="93"/>
      <c r="AA13" s="94">
        <f>Brzeg!G17</f>
        <v>0</v>
      </c>
      <c r="AB13" s="95"/>
      <c r="AC13" s="92">
        <f>Brzeg!E18</f>
        <v>0</v>
      </c>
      <c r="AD13" s="93"/>
      <c r="AE13" s="94">
        <f>Brzeg!F18</f>
        <v>0</v>
      </c>
      <c r="AF13" s="93"/>
      <c r="AG13" s="94">
        <f>Brzeg!G18</f>
        <v>0.75</v>
      </c>
      <c r="AH13" s="95"/>
      <c r="AI13" s="92">
        <f>Brzeg!E19</f>
        <v>0</v>
      </c>
      <c r="AJ13" s="93"/>
      <c r="AK13" s="94">
        <f>Brzeg!F19</f>
        <v>0</v>
      </c>
      <c r="AL13" s="93"/>
      <c r="AM13" s="142">
        <f>Brzeg!G19</f>
        <v>0.06</v>
      </c>
      <c r="AN13" s="95"/>
      <c r="AO13" s="92">
        <f>Brzeg!E20</f>
        <v>0</v>
      </c>
      <c r="AP13" s="93"/>
      <c r="AQ13" s="94">
        <f>Brzeg!F20</f>
        <v>0.4</v>
      </c>
      <c r="AR13" s="93"/>
      <c r="AS13" s="94">
        <f>Brzeg!G20</f>
        <v>0</v>
      </c>
      <c r="AT13" s="95"/>
      <c r="AU13" s="92">
        <f>Brzeg!E21</f>
        <v>0</v>
      </c>
      <c r="AV13" s="93"/>
      <c r="AW13" s="94">
        <f>Brzeg!F21</f>
        <v>0.6</v>
      </c>
      <c r="AX13" s="93"/>
      <c r="AY13" s="94">
        <f>Brzeg!G21</f>
        <v>1.26</v>
      </c>
      <c r="AZ13" s="95"/>
      <c r="BA13" s="92">
        <f>Brzeg!E22</f>
        <v>0</v>
      </c>
      <c r="BB13" s="93"/>
      <c r="BC13" s="94">
        <f>Brzeg!F22</f>
        <v>0</v>
      </c>
      <c r="BD13" s="93"/>
      <c r="BE13" s="94">
        <f>Brzeg!G22</f>
        <v>0</v>
      </c>
      <c r="BF13" s="95"/>
      <c r="BG13" s="92">
        <f>Brzeg!E24</f>
        <v>0.01</v>
      </c>
      <c r="BH13" s="155">
        <f>Brzeg!S24</f>
        <v>0</v>
      </c>
      <c r="BI13" s="92"/>
      <c r="BJ13" s="93">
        <f>Brzeg!J24</f>
        <v>0</v>
      </c>
      <c r="BK13" s="94"/>
      <c r="BL13" s="95"/>
      <c r="BM13" s="92">
        <f>Brzeg!E25</f>
        <v>0.57999999999999996</v>
      </c>
      <c r="BN13" s="155">
        <f>Brzeg!S25</f>
        <v>0</v>
      </c>
      <c r="BO13" s="94"/>
      <c r="BP13" s="93"/>
      <c r="BQ13" s="94"/>
      <c r="BR13" s="95"/>
      <c r="BS13" s="92">
        <f>Brzeg!E27</f>
        <v>0.06</v>
      </c>
      <c r="BT13" s="94">
        <f>Brzeg!S26</f>
        <v>0</v>
      </c>
      <c r="BU13" s="94">
        <f>Brzeg!F27</f>
        <v>0</v>
      </c>
      <c r="BV13" s="93"/>
      <c r="BW13" s="94">
        <f>Brzeg!N26</f>
        <v>0</v>
      </c>
      <c r="BX13" s="95"/>
      <c r="BY13" s="92">
        <f>Brzeg!E28</f>
        <v>0</v>
      </c>
      <c r="BZ13" s="93"/>
      <c r="CA13" s="94">
        <f>Brzeg!F28</f>
        <v>0</v>
      </c>
      <c r="CB13" s="93"/>
      <c r="CC13" s="94">
        <f>Brzeg!N27</f>
        <v>0</v>
      </c>
      <c r="CD13" s="95"/>
      <c r="CE13" s="92">
        <f>Brzeg!E29</f>
        <v>0</v>
      </c>
      <c r="CF13" s="93"/>
      <c r="CG13" s="94">
        <f>Brzeg!J28</f>
        <v>0</v>
      </c>
      <c r="CH13" s="93"/>
      <c r="CI13" s="94">
        <f>Brzeg!N28</f>
        <v>0</v>
      </c>
      <c r="CJ13" s="95"/>
      <c r="CK13" s="92">
        <f>Brzeg!E30</f>
        <v>0</v>
      </c>
      <c r="CL13" s="93"/>
      <c r="CM13" s="94">
        <f>Brzeg!J29</f>
        <v>0</v>
      </c>
      <c r="CN13" s="93"/>
      <c r="CO13" s="94">
        <f>Brzeg!N29</f>
        <v>0</v>
      </c>
      <c r="CP13" s="95"/>
      <c r="CQ13" s="92">
        <f>Brzeg!E31</f>
        <v>0.03</v>
      </c>
      <c r="CR13" s="93"/>
      <c r="CS13" s="94">
        <f>Brzeg!F31</f>
        <v>0</v>
      </c>
      <c r="CT13" s="93"/>
      <c r="CU13" s="94">
        <f>Brzeg!G31</f>
        <v>0</v>
      </c>
      <c r="CV13" s="95"/>
      <c r="CW13" s="92">
        <f>Brzeg!E32</f>
        <v>0</v>
      </c>
      <c r="CX13" s="93"/>
      <c r="CY13" s="94">
        <f>Brzeg!F32</f>
        <v>0</v>
      </c>
      <c r="CZ13" s="93"/>
      <c r="DA13" s="94">
        <f>Brzeg!G32</f>
        <v>0</v>
      </c>
      <c r="DB13" s="95"/>
      <c r="DC13" s="92">
        <f>Brzeg!E33</f>
        <v>0</v>
      </c>
      <c r="DD13" s="93"/>
      <c r="DE13" s="94">
        <f>Brzeg!F33</f>
        <v>0</v>
      </c>
      <c r="DF13" s="93"/>
      <c r="DG13" s="94">
        <f>Brzeg!N32</f>
        <v>0</v>
      </c>
      <c r="DH13" s="95"/>
      <c r="DI13" s="92">
        <f>Brzeg!E34</f>
        <v>0</v>
      </c>
      <c r="DJ13" s="93"/>
      <c r="DK13" s="94">
        <f>Brzeg!F34</f>
        <v>0</v>
      </c>
      <c r="DL13" s="93"/>
      <c r="DM13" s="94">
        <f>Brzeg!N33</f>
        <v>0</v>
      </c>
      <c r="DN13" s="95"/>
      <c r="DO13" s="92">
        <f>Brzeg!E35</f>
        <v>0</v>
      </c>
      <c r="DP13" s="93"/>
      <c r="DQ13" s="94">
        <f>Brzeg!F35</f>
        <v>0</v>
      </c>
      <c r="DR13" s="93"/>
      <c r="DS13" s="94">
        <f>Brzeg!G35</f>
        <v>0</v>
      </c>
      <c r="DT13" s="95"/>
      <c r="DU13" s="92">
        <f>Brzeg!G35</f>
        <v>0</v>
      </c>
      <c r="DV13" s="93"/>
      <c r="DW13" s="94">
        <f>Brzeg!F36</f>
        <v>0</v>
      </c>
      <c r="DX13" s="93"/>
      <c r="DY13" s="94">
        <f>Brzeg!N35</f>
        <v>0</v>
      </c>
      <c r="DZ13" s="95"/>
      <c r="EA13" s="92">
        <f>Brzeg!G36</f>
        <v>0</v>
      </c>
      <c r="EB13" s="93"/>
      <c r="EC13" s="94">
        <f>Brzeg!K36</f>
        <v>0</v>
      </c>
      <c r="ED13" s="93"/>
      <c r="EE13" s="94">
        <f>Brzeg!O36</f>
        <v>0</v>
      </c>
      <c r="EF13" s="95"/>
      <c r="EG13" s="92">
        <f>Brzeg!G37</f>
        <v>0</v>
      </c>
      <c r="EH13" s="93"/>
      <c r="EI13" s="94">
        <f>Brzeg!J37</f>
        <v>0</v>
      </c>
      <c r="EJ13" s="93"/>
      <c r="EK13" s="94">
        <f>Brzeg!N37</f>
        <v>0</v>
      </c>
      <c r="EL13" s="95"/>
      <c r="EM13" s="92">
        <f>Brzeg!G38</f>
        <v>0</v>
      </c>
      <c r="EN13" s="93"/>
      <c r="EO13" s="94">
        <f>Brzeg!K38</f>
        <v>0</v>
      </c>
      <c r="EP13" s="93"/>
      <c r="EQ13" s="94">
        <f>Brzeg!N38</f>
        <v>0</v>
      </c>
      <c r="ER13" s="95"/>
      <c r="ES13" s="92">
        <f>Brzeg!F39</f>
        <v>0</v>
      </c>
      <c r="ET13" s="93"/>
      <c r="EU13" s="94">
        <f>Brzeg!J39</f>
        <v>0</v>
      </c>
      <c r="EV13" s="93"/>
      <c r="EW13" s="94">
        <f>Brzeg!N39</f>
        <v>0</v>
      </c>
      <c r="EX13" s="95"/>
      <c r="EY13" s="92">
        <f>Brzeg!G40</f>
        <v>0</v>
      </c>
      <c r="EZ13" s="93"/>
      <c r="FA13" s="94">
        <f>Brzeg!J40</f>
        <v>0</v>
      </c>
      <c r="FB13" s="93"/>
      <c r="FC13" s="94">
        <f>Brzeg!N40</f>
        <v>0</v>
      </c>
      <c r="FD13" s="95"/>
      <c r="FE13" s="92">
        <f>Brzeg!G41</f>
        <v>0</v>
      </c>
      <c r="FF13" s="93"/>
      <c r="FG13" s="94">
        <f>Brzeg!J41</f>
        <v>0</v>
      </c>
      <c r="FH13" s="93"/>
      <c r="FI13" s="94">
        <f>Brzeg!G42</f>
        <v>0</v>
      </c>
      <c r="FJ13" s="95"/>
      <c r="FK13" s="92">
        <f>Brzeg!E43</f>
        <v>0</v>
      </c>
      <c r="FL13" s="93"/>
      <c r="FM13" s="94">
        <f>Brzeg!J42</f>
        <v>0</v>
      </c>
      <c r="FN13" s="93"/>
      <c r="FO13" s="94">
        <f>Brzeg!N42</f>
        <v>0</v>
      </c>
      <c r="FP13" s="95"/>
      <c r="FQ13" s="92">
        <f>Brzeg!F43</f>
        <v>0</v>
      </c>
      <c r="FR13" s="93"/>
      <c r="FS13" s="94">
        <f>Brzeg!F44</f>
        <v>0</v>
      </c>
      <c r="FT13" s="93"/>
      <c r="FU13" s="94">
        <f>Brzeg!G44</f>
        <v>0.05</v>
      </c>
      <c r="FV13" s="95"/>
      <c r="FW13" s="92">
        <f>Brzeg!E45</f>
        <v>0.14000000000000001</v>
      </c>
      <c r="FX13" s="93"/>
      <c r="FY13" s="94">
        <f>Brzeg!F45</f>
        <v>0</v>
      </c>
      <c r="FZ13" s="93"/>
      <c r="GA13" s="94">
        <f>Brzeg!G45</f>
        <v>25.25</v>
      </c>
      <c r="GB13" s="95"/>
      <c r="GC13" s="92">
        <f>Brzeg!E46</f>
        <v>0</v>
      </c>
      <c r="GD13" s="93"/>
      <c r="GE13" s="94">
        <f>Brzeg!F46</f>
        <v>0</v>
      </c>
      <c r="GF13" s="93"/>
      <c r="GG13" s="94">
        <f>Brzeg!G46</f>
        <v>0</v>
      </c>
      <c r="GH13" s="95"/>
      <c r="GI13" s="92">
        <f>Brzeg!E47</f>
        <v>0</v>
      </c>
      <c r="GJ13" s="93"/>
      <c r="GK13" s="94">
        <f>Brzeg!F47</f>
        <v>0</v>
      </c>
      <c r="GL13" s="93"/>
      <c r="GM13" s="94">
        <f>Brzeg!G47</f>
        <v>0</v>
      </c>
      <c r="GN13" s="95"/>
      <c r="GO13" s="92">
        <f>Brzeg!F47</f>
        <v>0</v>
      </c>
      <c r="GP13" s="93"/>
      <c r="GQ13" s="94">
        <f>Brzeg!F48</f>
        <v>0</v>
      </c>
      <c r="GR13" s="93">
        <f>Brzeg!S47</f>
        <v>0</v>
      </c>
      <c r="GS13" s="94">
        <f>Brzeg!G48</f>
        <v>0</v>
      </c>
      <c r="GT13" s="95"/>
      <c r="GU13" s="92"/>
      <c r="GV13" s="93"/>
      <c r="GW13" s="94">
        <f>Brzeg!F49</f>
        <v>0</v>
      </c>
      <c r="GX13" s="93"/>
      <c r="GY13" s="94">
        <f>Brzeg!G49</f>
        <v>0</v>
      </c>
      <c r="GZ13" s="95">
        <f>Brzeg!S48</f>
        <v>0</v>
      </c>
      <c r="HA13" s="92"/>
      <c r="HB13" s="93"/>
      <c r="HC13" s="94">
        <f>Brzeg!F50</f>
        <v>0</v>
      </c>
      <c r="HD13" s="93"/>
      <c r="HE13" s="94">
        <f>Brzeg!G50</f>
        <v>0</v>
      </c>
      <c r="HF13" s="95"/>
      <c r="HG13" s="92"/>
      <c r="HH13" s="93"/>
      <c r="HI13" s="94">
        <f>Brzeg!J50</f>
        <v>0</v>
      </c>
      <c r="HJ13" s="93"/>
      <c r="HK13" s="94">
        <f>Brzeg!G51</f>
        <v>0</v>
      </c>
      <c r="HL13" s="95"/>
      <c r="HM13" s="92">
        <f>Brzeg!G51</f>
        <v>0</v>
      </c>
      <c r="HN13" s="93"/>
      <c r="HO13" s="94">
        <f>Brzeg!J51</f>
        <v>0</v>
      </c>
      <c r="HP13" s="93"/>
      <c r="HQ13" s="94">
        <f>Brzeg!G52</f>
        <v>0</v>
      </c>
      <c r="HR13" s="95"/>
      <c r="HS13" s="92">
        <f>Brzeg!E53</f>
        <v>0</v>
      </c>
      <c r="HT13" s="93"/>
      <c r="HU13" s="94">
        <f>Brzeg!K52</f>
        <v>0</v>
      </c>
      <c r="HV13" s="93"/>
      <c r="HW13" s="94">
        <f>Brzeg!G53</f>
        <v>0</v>
      </c>
      <c r="HX13" s="95"/>
      <c r="HY13" s="92">
        <f>Brzeg!E54</f>
        <v>0</v>
      </c>
      <c r="HZ13" s="93"/>
      <c r="IA13" s="94">
        <f>Brzeg!F54</f>
        <v>0</v>
      </c>
      <c r="IB13" s="93"/>
      <c r="IC13" s="94">
        <f>Brzeg!G54</f>
        <v>0</v>
      </c>
      <c r="ID13" s="95"/>
      <c r="IE13" s="92">
        <f>Brzeg!F54</f>
        <v>0</v>
      </c>
      <c r="IF13" s="92">
        <f>Brzeg!S54</f>
        <v>0</v>
      </c>
      <c r="IG13" s="94">
        <f>Brzeg!J54</f>
        <v>0</v>
      </c>
      <c r="IH13" s="93"/>
      <c r="II13" s="94"/>
      <c r="IJ13" s="95"/>
      <c r="IK13" s="92">
        <f>Brzeg!F55</f>
        <v>0</v>
      </c>
      <c r="IL13" s="93"/>
      <c r="IM13" s="94">
        <f>Brzeg!M55</f>
        <v>0</v>
      </c>
      <c r="IN13" s="93"/>
      <c r="IO13" s="94">
        <f>Brzeg!N55</f>
        <v>0</v>
      </c>
      <c r="IP13" s="95">
        <f>Brzeg!S55</f>
        <v>0</v>
      </c>
      <c r="IQ13" s="92">
        <f>Brzeg!F56</f>
        <v>0</v>
      </c>
      <c r="IR13" s="93"/>
      <c r="IS13" s="155">
        <f>Brzeg!J56</f>
        <v>0</v>
      </c>
      <c r="IT13" s="93"/>
      <c r="IU13" s="94"/>
      <c r="IV13" s="95"/>
    </row>
    <row r="14" spans="1:256" ht="14.25" customHeight="1">
      <c r="B14" s="89" t="s">
        <v>50</v>
      </c>
      <c r="C14" s="90" t="s">
        <v>51</v>
      </c>
      <c r="D14" s="91"/>
      <c r="E14" s="92">
        <f>Gidle!E13</f>
        <v>0</v>
      </c>
      <c r="F14" s="93"/>
      <c r="G14" s="94">
        <f>Gidle!F13</f>
        <v>0</v>
      </c>
      <c r="H14" s="93"/>
      <c r="I14" s="94">
        <f>Gidle!G13</f>
        <v>0</v>
      </c>
      <c r="J14" s="95"/>
      <c r="K14" s="92">
        <f>Gidle!E14</f>
        <v>0</v>
      </c>
      <c r="L14" s="93"/>
      <c r="M14" s="94">
        <f>Gidle!F14</f>
        <v>0</v>
      </c>
      <c r="N14" s="93"/>
      <c r="O14" s="94">
        <f>Gidle!G14</f>
        <v>0</v>
      </c>
      <c r="P14" s="95"/>
      <c r="Q14" s="92">
        <f>Gidle!E16</f>
        <v>0.1</v>
      </c>
      <c r="R14" s="96"/>
      <c r="S14" s="94">
        <f>Gidle!F16</f>
        <v>0</v>
      </c>
      <c r="T14" s="93"/>
      <c r="U14" s="94">
        <f>Gidle!G16</f>
        <v>0</v>
      </c>
      <c r="V14" s="95"/>
      <c r="W14" s="92">
        <f>Gidle!E17</f>
        <v>5.2999999999999999E-2</v>
      </c>
      <c r="X14" s="93"/>
      <c r="Y14" s="94">
        <f>Gidle!F17</f>
        <v>0</v>
      </c>
      <c r="Z14" s="93"/>
      <c r="AA14" s="94">
        <f>Gidle!G17</f>
        <v>0</v>
      </c>
      <c r="AB14" s="95"/>
      <c r="AC14" s="92">
        <f>Gidle!E18</f>
        <v>0</v>
      </c>
      <c r="AD14" s="93"/>
      <c r="AE14" s="94">
        <f>Gidle!F18</f>
        <v>0</v>
      </c>
      <c r="AF14" s="93"/>
      <c r="AG14" s="94">
        <f>Gidle!G18</f>
        <v>0</v>
      </c>
      <c r="AH14" s="95"/>
      <c r="AI14" s="92">
        <f>Gidle!E19</f>
        <v>0</v>
      </c>
      <c r="AJ14" s="93"/>
      <c r="AK14" s="94">
        <f>Gidle!F19</f>
        <v>0</v>
      </c>
      <c r="AL14" s="93"/>
      <c r="AM14" s="94">
        <f>Gidle!G19</f>
        <v>0</v>
      </c>
      <c r="AN14" s="95"/>
      <c r="AO14" s="92">
        <f>Gidle!E20</f>
        <v>0</v>
      </c>
      <c r="AP14" s="93"/>
      <c r="AQ14" s="94">
        <f>Gidle!F20</f>
        <v>0</v>
      </c>
      <c r="AR14" s="93"/>
      <c r="AS14" s="94">
        <f>Gidle!G20</f>
        <v>0</v>
      </c>
      <c r="AT14" s="95"/>
      <c r="AU14" s="92">
        <f>Gidle!E21</f>
        <v>0</v>
      </c>
      <c r="AV14" s="93"/>
      <c r="AW14" s="94">
        <f>Gidle!F21</f>
        <v>7.32</v>
      </c>
      <c r="AX14" s="93"/>
      <c r="AY14" s="94">
        <f>Gidle!G21</f>
        <v>4.62</v>
      </c>
      <c r="AZ14" s="95"/>
      <c r="BA14" s="92">
        <f>Gidle!E22</f>
        <v>0</v>
      </c>
      <c r="BB14" s="93"/>
      <c r="BC14" s="94">
        <f>Gidle!F22</f>
        <v>0</v>
      </c>
      <c r="BD14" s="93"/>
      <c r="BE14" s="94">
        <f>Gidle!G22</f>
        <v>0</v>
      </c>
      <c r="BF14" s="95"/>
      <c r="BG14" s="92">
        <f>Gidle!E24</f>
        <v>0</v>
      </c>
      <c r="BH14" s="155">
        <f>Gidle!S24</f>
        <v>0</v>
      </c>
      <c r="BI14" s="92"/>
      <c r="BJ14" s="93">
        <f>Gidle!J24</f>
        <v>0</v>
      </c>
      <c r="BK14" s="94"/>
      <c r="BL14" s="95"/>
      <c r="BM14" s="92">
        <f>Gidle!E25</f>
        <v>0</v>
      </c>
      <c r="BN14" s="155">
        <f>Gidle!S25</f>
        <v>0</v>
      </c>
      <c r="BO14" s="94"/>
      <c r="BP14" s="93"/>
      <c r="BQ14" s="94"/>
      <c r="BR14" s="95"/>
      <c r="BS14" s="92">
        <f>Gidle!E27</f>
        <v>0</v>
      </c>
      <c r="BT14" s="94">
        <f>Gidle!S26</f>
        <v>0</v>
      </c>
      <c r="BU14" s="94">
        <f>Gidle!F27</f>
        <v>0</v>
      </c>
      <c r="BV14" s="93"/>
      <c r="BW14" s="94">
        <f>Gidle!N26</f>
        <v>0</v>
      </c>
      <c r="BX14" s="95"/>
      <c r="BY14" s="92">
        <f>Gidle!E28</f>
        <v>0</v>
      </c>
      <c r="BZ14" s="93"/>
      <c r="CA14" s="94">
        <f>Gidle!F28</f>
        <v>0</v>
      </c>
      <c r="CB14" s="93"/>
      <c r="CC14" s="94">
        <f>Gidle!N27</f>
        <v>0</v>
      </c>
      <c r="CD14" s="95"/>
      <c r="CE14" s="92">
        <f>Gidle!E29</f>
        <v>0</v>
      </c>
      <c r="CF14" s="93"/>
      <c r="CG14" s="94">
        <f>Gidle!J28</f>
        <v>0</v>
      </c>
      <c r="CH14" s="93"/>
      <c r="CI14" s="94">
        <f>Gidle!N28</f>
        <v>0</v>
      </c>
      <c r="CJ14" s="95"/>
      <c r="CK14" s="92">
        <f>Gidle!E30</f>
        <v>0</v>
      </c>
      <c r="CL14" s="93"/>
      <c r="CM14" s="94">
        <f>Gidle!J29</f>
        <v>0</v>
      </c>
      <c r="CN14" s="93"/>
      <c r="CO14" s="94">
        <f>Gidle!N29</f>
        <v>0</v>
      </c>
      <c r="CP14" s="95"/>
      <c r="CQ14" s="92">
        <f>Gidle!E31</f>
        <v>0</v>
      </c>
      <c r="CR14" s="93"/>
      <c r="CS14" s="94">
        <f>Gidle!F31</f>
        <v>0</v>
      </c>
      <c r="CT14" s="93"/>
      <c r="CU14" s="94">
        <f>Gidle!G31</f>
        <v>0</v>
      </c>
      <c r="CV14" s="95"/>
      <c r="CW14" s="92">
        <f>Gidle!E32</f>
        <v>0</v>
      </c>
      <c r="CX14" s="93"/>
      <c r="CY14" s="94">
        <f>Gidle!F32</f>
        <v>0</v>
      </c>
      <c r="CZ14" s="93"/>
      <c r="DA14" s="94">
        <f>Gidle!G32</f>
        <v>0</v>
      </c>
      <c r="DB14" s="95"/>
      <c r="DC14" s="92">
        <f>Gidle!E33</f>
        <v>0</v>
      </c>
      <c r="DD14" s="93"/>
      <c r="DE14" s="94">
        <f>Gidle!F33</f>
        <v>0</v>
      </c>
      <c r="DF14" s="93"/>
      <c r="DG14" s="94">
        <f>Gidle!N32</f>
        <v>0</v>
      </c>
      <c r="DH14" s="95"/>
      <c r="DI14" s="92">
        <f>Gidle!E34</f>
        <v>0</v>
      </c>
      <c r="DJ14" s="93"/>
      <c r="DK14" s="94">
        <f>Gidle!F34</f>
        <v>0</v>
      </c>
      <c r="DL14" s="93"/>
      <c r="DM14" s="94">
        <f>Gidle!N33</f>
        <v>0</v>
      </c>
      <c r="DN14" s="95"/>
      <c r="DO14" s="92">
        <f>Gidle!E35</f>
        <v>0</v>
      </c>
      <c r="DP14" s="93"/>
      <c r="DQ14" s="94">
        <f>Gidle!F35</f>
        <v>0</v>
      </c>
      <c r="DR14" s="93"/>
      <c r="DS14" s="94">
        <f>Gidle!G35</f>
        <v>0</v>
      </c>
      <c r="DT14" s="95"/>
      <c r="DU14" s="92">
        <f>Gidle!G35</f>
        <v>0</v>
      </c>
      <c r="DV14" s="93"/>
      <c r="DW14" s="94">
        <f>Gidle!F36</f>
        <v>0</v>
      </c>
      <c r="DX14" s="93"/>
      <c r="DY14" s="94">
        <f>Gidle!N35</f>
        <v>0</v>
      </c>
      <c r="DZ14" s="95"/>
      <c r="EA14" s="92">
        <f>Gidle!G36</f>
        <v>0</v>
      </c>
      <c r="EB14" s="93"/>
      <c r="EC14" s="94">
        <f>Gidle!K36</f>
        <v>0</v>
      </c>
      <c r="ED14" s="93"/>
      <c r="EE14" s="94">
        <f>Gidle!O36</f>
        <v>0</v>
      </c>
      <c r="EF14" s="95"/>
      <c r="EG14" s="92">
        <f>Gidle!G37</f>
        <v>0</v>
      </c>
      <c r="EH14" s="93"/>
      <c r="EI14" s="94">
        <f>Gidle!J37</f>
        <v>0</v>
      </c>
      <c r="EJ14" s="93"/>
      <c r="EK14" s="94">
        <f>Gidle!N37</f>
        <v>0</v>
      </c>
      <c r="EL14" s="95"/>
      <c r="EM14" s="92">
        <f>Gidle!G38</f>
        <v>0</v>
      </c>
      <c r="EN14" s="93"/>
      <c r="EO14" s="94">
        <f>Gidle!K38</f>
        <v>0</v>
      </c>
      <c r="EP14" s="93"/>
      <c r="EQ14" s="94">
        <f>Gidle!N38</f>
        <v>0</v>
      </c>
      <c r="ER14" s="95"/>
      <c r="ES14" s="92">
        <f>Gidle!G39</f>
        <v>0</v>
      </c>
      <c r="ET14" s="93"/>
      <c r="EU14" s="94">
        <f>Gidle!J39</f>
        <v>0</v>
      </c>
      <c r="EV14" s="93"/>
      <c r="EW14" s="94">
        <f>Gidle!N39</f>
        <v>0</v>
      </c>
      <c r="EX14" s="95"/>
      <c r="EY14" s="92">
        <f>Gidle!G40</f>
        <v>0</v>
      </c>
      <c r="EZ14" s="93"/>
      <c r="FA14" s="94">
        <f>Gidle!J40</f>
        <v>0</v>
      </c>
      <c r="FB14" s="93"/>
      <c r="FC14" s="94">
        <f>Gidle!N40</f>
        <v>0</v>
      </c>
      <c r="FD14" s="95"/>
      <c r="FE14" s="92">
        <f>Gidle!G41</f>
        <v>0</v>
      </c>
      <c r="FF14" s="93"/>
      <c r="FG14" s="94">
        <f>Gidle!J41</f>
        <v>0</v>
      </c>
      <c r="FH14" s="93"/>
      <c r="FI14" s="94">
        <f>Gidle!G42</f>
        <v>0</v>
      </c>
      <c r="FJ14" s="95"/>
      <c r="FK14" s="92">
        <f>Gidle!E43</f>
        <v>0</v>
      </c>
      <c r="FL14" s="93"/>
      <c r="FM14" s="94">
        <f>Gidle!J42</f>
        <v>0</v>
      </c>
      <c r="FN14" s="93"/>
      <c r="FO14" s="94">
        <f>Gidle!N42</f>
        <v>0</v>
      </c>
      <c r="FP14" s="95"/>
      <c r="FQ14" s="92">
        <f>Gidle!F43</f>
        <v>0</v>
      </c>
      <c r="FR14" s="93"/>
      <c r="FS14" s="94">
        <f>Gidle!F44</f>
        <v>0</v>
      </c>
      <c r="FT14" s="93"/>
      <c r="FU14" s="94">
        <f>Gidle!G44</f>
        <v>0</v>
      </c>
      <c r="FV14" s="95"/>
      <c r="FW14" s="92">
        <f>Gidle!E45</f>
        <v>0</v>
      </c>
      <c r="FX14" s="93"/>
      <c r="FY14" s="94">
        <f>Gidle!F45</f>
        <v>1.4</v>
      </c>
      <c r="FZ14" s="93"/>
      <c r="GA14" s="94">
        <f>Gidle!G45</f>
        <v>23.29</v>
      </c>
      <c r="GB14" s="95"/>
      <c r="GC14" s="92">
        <f>Gidle!E46</f>
        <v>0</v>
      </c>
      <c r="GD14" s="93"/>
      <c r="GE14" s="94">
        <f>Gidle!F46</f>
        <v>0</v>
      </c>
      <c r="GF14" s="93"/>
      <c r="GG14" s="94">
        <f>Gidle!G46</f>
        <v>0</v>
      </c>
      <c r="GH14" s="95"/>
      <c r="GI14" s="92">
        <f>Gidle!E47</f>
        <v>0</v>
      </c>
      <c r="GJ14" s="93"/>
      <c r="GK14" s="94">
        <f>Gidle!F47</f>
        <v>0</v>
      </c>
      <c r="GL14" s="93"/>
      <c r="GM14" s="94">
        <f>Gidle!G47</f>
        <v>0</v>
      </c>
      <c r="GN14" s="95"/>
      <c r="GO14" s="92">
        <f>Gidle!F47</f>
        <v>0</v>
      </c>
      <c r="GP14" s="93"/>
      <c r="GQ14" s="94">
        <f>Gidle!F48</f>
        <v>0</v>
      </c>
      <c r="GR14" s="93">
        <f>Gidle!S47</f>
        <v>0</v>
      </c>
      <c r="GS14" s="94">
        <f>Gidle!G48</f>
        <v>0</v>
      </c>
      <c r="GT14" s="95"/>
      <c r="GU14" s="92"/>
      <c r="GV14" s="93"/>
      <c r="GW14" s="94">
        <f>Gidle!F49</f>
        <v>0</v>
      </c>
      <c r="GX14" s="93"/>
      <c r="GY14" s="94">
        <f>Gidle!G49</f>
        <v>0</v>
      </c>
      <c r="GZ14" s="95">
        <f>Gidle!S48</f>
        <v>0</v>
      </c>
      <c r="HA14" s="92"/>
      <c r="HB14" s="93"/>
      <c r="HC14" s="94">
        <f>Gidle!F50</f>
        <v>0</v>
      </c>
      <c r="HD14" s="93"/>
      <c r="HE14" s="94">
        <f>Gidle!G50</f>
        <v>0</v>
      </c>
      <c r="HF14" s="95"/>
      <c r="HG14" s="92"/>
      <c r="HH14" s="93"/>
      <c r="HI14" s="94">
        <f>Gidle!J50</f>
        <v>0</v>
      </c>
      <c r="HJ14" s="93"/>
      <c r="HK14" s="94">
        <f>Gidle!G51</f>
        <v>0</v>
      </c>
      <c r="HL14" s="95"/>
      <c r="HM14" s="92">
        <f>Gidle!G51</f>
        <v>0</v>
      </c>
      <c r="HN14" s="93"/>
      <c r="HO14" s="94">
        <f>Gidle!J51</f>
        <v>0</v>
      </c>
      <c r="HP14" s="93"/>
      <c r="HQ14" s="94">
        <f>Gidle!G52</f>
        <v>0</v>
      </c>
      <c r="HR14" s="95"/>
      <c r="HS14" s="92">
        <f>Gidle!E53</f>
        <v>0</v>
      </c>
      <c r="HT14" s="93"/>
      <c r="HU14" s="94">
        <f>Gidle!K52</f>
        <v>0</v>
      </c>
      <c r="HV14" s="93"/>
      <c r="HW14" s="94">
        <f>Gidle!G53</f>
        <v>0</v>
      </c>
      <c r="HX14" s="95"/>
      <c r="HY14" s="92">
        <f>Gidle!E54</f>
        <v>0.01</v>
      </c>
      <c r="HZ14" s="93"/>
      <c r="IA14" s="94">
        <f>Gidle!F54</f>
        <v>0</v>
      </c>
      <c r="IB14" s="93"/>
      <c r="IC14" s="94">
        <f>Gidle!G54</f>
        <v>0</v>
      </c>
      <c r="ID14" s="95"/>
      <c r="IE14" s="92">
        <f>Gidle!F54</f>
        <v>0</v>
      </c>
      <c r="IF14" s="92">
        <f>Gidle!S54</f>
        <v>0</v>
      </c>
      <c r="IG14" s="94">
        <f>Gidle!J54</f>
        <v>0</v>
      </c>
      <c r="IH14" s="93"/>
      <c r="II14" s="94"/>
      <c r="IJ14" s="95"/>
      <c r="IK14" s="92">
        <f>Gidle!F55</f>
        <v>0</v>
      </c>
      <c r="IL14" s="93"/>
      <c r="IM14" s="94">
        <f>Gidle!M55</f>
        <v>0</v>
      </c>
      <c r="IN14" s="93"/>
      <c r="IO14" s="94">
        <f>Gidle!N55</f>
        <v>0</v>
      </c>
      <c r="IP14" s="95">
        <f>Gidle!S55</f>
        <v>0</v>
      </c>
      <c r="IQ14" s="92">
        <f>Gidle!F56</f>
        <v>0</v>
      </c>
      <c r="IR14" s="93"/>
      <c r="IS14" s="155">
        <f>Gidle!J56</f>
        <v>0</v>
      </c>
      <c r="IT14" s="93"/>
      <c r="IU14" s="94"/>
      <c r="IV14" s="95"/>
    </row>
    <row r="15" spans="1:256" ht="14.25" customHeight="1">
      <c r="B15" s="89" t="s">
        <v>52</v>
      </c>
      <c r="C15" s="90" t="s">
        <v>53</v>
      </c>
      <c r="D15" s="91"/>
      <c r="E15" s="92">
        <f>Herby!E13</f>
        <v>0</v>
      </c>
      <c r="F15" s="96"/>
      <c r="G15" s="94">
        <f>Herby!F13</f>
        <v>0</v>
      </c>
      <c r="H15" s="96"/>
      <c r="I15" s="94">
        <f>Herby!G13</f>
        <v>0</v>
      </c>
      <c r="J15" s="97"/>
      <c r="K15" s="92">
        <f>Herby!E14</f>
        <v>0</v>
      </c>
      <c r="L15" s="96"/>
      <c r="M15" s="94">
        <f>Herby!F14</f>
        <v>0.1</v>
      </c>
      <c r="N15" s="93"/>
      <c r="O15" s="94">
        <f>Herby!G14</f>
        <v>0</v>
      </c>
      <c r="P15" s="97"/>
      <c r="Q15" s="92">
        <f>Herby!E16</f>
        <v>0</v>
      </c>
      <c r="R15" s="96"/>
      <c r="S15" s="94">
        <f>Herby!F16</f>
        <v>0</v>
      </c>
      <c r="T15" s="93"/>
      <c r="U15" s="94">
        <f>Herby!G16</f>
        <v>0</v>
      </c>
      <c r="V15" s="95"/>
      <c r="W15" s="92">
        <f>Herby!E17</f>
        <v>0</v>
      </c>
      <c r="X15" s="96"/>
      <c r="Y15" s="94">
        <f>Herby!F17</f>
        <v>0</v>
      </c>
      <c r="Z15" s="96"/>
      <c r="AA15" s="94">
        <f>Herby!G17</f>
        <v>0</v>
      </c>
      <c r="AB15" s="97"/>
      <c r="AC15" s="92">
        <f>Herby!E18</f>
        <v>0</v>
      </c>
      <c r="AD15" s="93"/>
      <c r="AE15" s="94">
        <f>Herby!F18</f>
        <v>0</v>
      </c>
      <c r="AF15" s="96"/>
      <c r="AG15" s="94">
        <f>Herby!G18</f>
        <v>0</v>
      </c>
      <c r="AH15" s="97"/>
      <c r="AI15" s="92">
        <f>Herby!E19</f>
        <v>0</v>
      </c>
      <c r="AJ15" s="96"/>
      <c r="AK15" s="94">
        <f>Herby!F19</f>
        <v>0</v>
      </c>
      <c r="AL15" s="96"/>
      <c r="AM15" s="94">
        <f>Herby!G19</f>
        <v>0</v>
      </c>
      <c r="AN15" s="97"/>
      <c r="AO15" s="92">
        <f>Herby!E20</f>
        <v>0</v>
      </c>
      <c r="AP15" s="96"/>
      <c r="AQ15" s="94">
        <f>Herby!F20</f>
        <v>0</v>
      </c>
      <c r="AR15" s="96"/>
      <c r="AS15" s="94">
        <f>Herby!G20</f>
        <v>0</v>
      </c>
      <c r="AT15" s="97"/>
      <c r="AU15" s="92">
        <f>Herby!E21</f>
        <v>0</v>
      </c>
      <c r="AV15" s="96"/>
      <c r="AW15" s="94">
        <f>Herby!F21</f>
        <v>12.43</v>
      </c>
      <c r="AX15" s="96"/>
      <c r="AY15" s="94">
        <f>Herby!G21</f>
        <v>2.33</v>
      </c>
      <c r="AZ15" s="97"/>
      <c r="BA15" s="92">
        <f>Herby!E22</f>
        <v>0</v>
      </c>
      <c r="BB15" s="93"/>
      <c r="BC15" s="94">
        <f>Herby!F22</f>
        <v>0</v>
      </c>
      <c r="BD15" s="96"/>
      <c r="BE15" s="94">
        <f>Herby!G22</f>
        <v>0</v>
      </c>
      <c r="BF15" s="97"/>
      <c r="BG15" s="92">
        <f>Herby!E24</f>
        <v>0</v>
      </c>
      <c r="BH15" s="155">
        <f>Herby!S24</f>
        <v>0</v>
      </c>
      <c r="BI15" s="92"/>
      <c r="BJ15" s="96">
        <f>Herby!J24</f>
        <v>0</v>
      </c>
      <c r="BK15" s="94"/>
      <c r="BL15" s="97"/>
      <c r="BM15" s="92">
        <f>Herby!E25</f>
        <v>0</v>
      </c>
      <c r="BN15" s="155">
        <f>Herby!S25</f>
        <v>0</v>
      </c>
      <c r="BO15" s="94"/>
      <c r="BP15" s="96"/>
      <c r="BQ15" s="94"/>
      <c r="BR15" s="97"/>
      <c r="BS15" s="92">
        <f>Herby!E27</f>
        <v>0</v>
      </c>
      <c r="BT15" s="94">
        <f>Herby!S26</f>
        <v>0</v>
      </c>
      <c r="BU15" s="94">
        <f>Herby!F27</f>
        <v>2.52</v>
      </c>
      <c r="BV15" s="96"/>
      <c r="BW15" s="94">
        <f>Herby!N26</f>
        <v>0</v>
      </c>
      <c r="BX15" s="97"/>
      <c r="BY15" s="92">
        <f>Herby!E28</f>
        <v>0</v>
      </c>
      <c r="BZ15" s="96"/>
      <c r="CA15" s="94">
        <f>Herby!F28</f>
        <v>0</v>
      </c>
      <c r="CB15" s="96"/>
      <c r="CC15" s="94">
        <f>Herby!N27</f>
        <v>0</v>
      </c>
      <c r="CD15" s="97"/>
      <c r="CE15" s="92">
        <f>Herby!E29</f>
        <v>0</v>
      </c>
      <c r="CF15" s="93"/>
      <c r="CG15" s="94">
        <f>Herby!J28</f>
        <v>0</v>
      </c>
      <c r="CH15" s="96"/>
      <c r="CI15" s="94">
        <f>Herby!N28</f>
        <v>0</v>
      </c>
      <c r="CJ15" s="97"/>
      <c r="CK15" s="92">
        <f>Herby!E30</f>
        <v>0</v>
      </c>
      <c r="CL15" s="93"/>
      <c r="CM15" s="94">
        <f>Herby!J29</f>
        <v>0</v>
      </c>
      <c r="CN15" s="96"/>
      <c r="CO15" s="94">
        <f>Herby!N29</f>
        <v>0</v>
      </c>
      <c r="CP15" s="97"/>
      <c r="CQ15" s="92">
        <f>Herby!E31</f>
        <v>0</v>
      </c>
      <c r="CR15" s="93"/>
      <c r="CS15" s="94">
        <f>Herby!F31</f>
        <v>0</v>
      </c>
      <c r="CT15" s="93"/>
      <c r="CU15" s="94">
        <f>Herby!G31</f>
        <v>0</v>
      </c>
      <c r="CV15" s="97"/>
      <c r="CW15" s="92">
        <f>Herby!E32</f>
        <v>0</v>
      </c>
      <c r="CX15" s="96"/>
      <c r="CY15" s="94">
        <f>Herby!F32</f>
        <v>1.89</v>
      </c>
      <c r="CZ15" s="96"/>
      <c r="DA15" s="94">
        <f>Herby!G32</f>
        <v>0</v>
      </c>
      <c r="DB15" s="97"/>
      <c r="DC15" s="92">
        <f>Herby!E33</f>
        <v>0</v>
      </c>
      <c r="DD15" s="93"/>
      <c r="DE15" s="94">
        <f>Herby!F33</f>
        <v>0</v>
      </c>
      <c r="DF15" s="96"/>
      <c r="DG15" s="94">
        <f>Herby!N32</f>
        <v>0</v>
      </c>
      <c r="DH15" s="97"/>
      <c r="DI15" s="92">
        <f>Herby!E34</f>
        <v>0</v>
      </c>
      <c r="DJ15" s="96"/>
      <c r="DK15" s="94">
        <f>Herby!F34</f>
        <v>0</v>
      </c>
      <c r="DL15" s="96"/>
      <c r="DM15" s="94">
        <f>Herby!N33</f>
        <v>0</v>
      </c>
      <c r="DN15" s="95"/>
      <c r="DO15" s="92">
        <f>Herby!E35</f>
        <v>0</v>
      </c>
      <c r="DP15" s="96"/>
      <c r="DQ15" s="94">
        <f>Herby!F35</f>
        <v>0</v>
      </c>
      <c r="DR15" s="96"/>
      <c r="DS15" s="94">
        <f>Herby!G35</f>
        <v>0</v>
      </c>
      <c r="DT15" s="97"/>
      <c r="DU15" s="92">
        <f>Herby!G35</f>
        <v>0</v>
      </c>
      <c r="DV15" s="96"/>
      <c r="DW15" s="94">
        <f>Herby!F36</f>
        <v>0</v>
      </c>
      <c r="DX15" s="96"/>
      <c r="DY15" s="94">
        <f>Herby!N35</f>
        <v>0</v>
      </c>
      <c r="DZ15" s="97"/>
      <c r="EA15" s="92">
        <f>Herby!G36</f>
        <v>0</v>
      </c>
      <c r="EB15" s="96"/>
      <c r="EC15" s="94">
        <f>Herby!K36</f>
        <v>0</v>
      </c>
      <c r="ED15" s="96"/>
      <c r="EE15" s="94">
        <f>Herby!O36</f>
        <v>0</v>
      </c>
      <c r="EF15" s="97"/>
      <c r="EG15" s="92">
        <f>Herby!G37</f>
        <v>0</v>
      </c>
      <c r="EH15" s="96"/>
      <c r="EI15" s="94">
        <f>Herby!J37</f>
        <v>0</v>
      </c>
      <c r="EJ15" s="96"/>
      <c r="EK15" s="94">
        <f>Herby!N37</f>
        <v>0</v>
      </c>
      <c r="EL15" s="97"/>
      <c r="EM15" s="92">
        <f>Herby!G38</f>
        <v>0</v>
      </c>
      <c r="EN15" s="96"/>
      <c r="EO15" s="94">
        <f>Herby!K38</f>
        <v>0</v>
      </c>
      <c r="EP15" s="96"/>
      <c r="EQ15" s="94">
        <f>Herby!N38</f>
        <v>0</v>
      </c>
      <c r="ER15" s="97"/>
      <c r="ES15" s="92">
        <f>Herby!G39</f>
        <v>0</v>
      </c>
      <c r="ET15" s="96"/>
      <c r="EU15" s="94">
        <f>Herby!J39</f>
        <v>0</v>
      </c>
      <c r="EV15" s="96"/>
      <c r="EW15" s="94">
        <f>Herby!N39</f>
        <v>0</v>
      </c>
      <c r="EX15" s="97"/>
      <c r="EY15" s="92">
        <f>Herby!G40</f>
        <v>0</v>
      </c>
      <c r="EZ15" s="96"/>
      <c r="FA15" s="94">
        <f>Herby!J40</f>
        <v>0</v>
      </c>
      <c r="FB15" s="96"/>
      <c r="FC15" s="94">
        <f>Herby!N40</f>
        <v>0</v>
      </c>
      <c r="FD15" s="97"/>
      <c r="FE15" s="92">
        <f>Herby!G41</f>
        <v>0</v>
      </c>
      <c r="FF15" s="96"/>
      <c r="FG15" s="94">
        <f>Herby!J41</f>
        <v>0</v>
      </c>
      <c r="FH15" s="96"/>
      <c r="FI15" s="94">
        <f>Herby!G42</f>
        <v>0</v>
      </c>
      <c r="FJ15" s="97"/>
      <c r="FK15" s="92">
        <f>Herby!E43</f>
        <v>0</v>
      </c>
      <c r="FL15" s="96"/>
      <c r="FM15" s="94">
        <f>Herby!J42</f>
        <v>0</v>
      </c>
      <c r="FN15" s="96"/>
      <c r="FO15" s="94">
        <f>Herby!N42</f>
        <v>0</v>
      </c>
      <c r="FP15" s="97"/>
      <c r="FQ15" s="92">
        <f>Herby!F43</f>
        <v>0</v>
      </c>
      <c r="FR15" s="96"/>
      <c r="FS15" s="94">
        <f>Herby!F44</f>
        <v>0</v>
      </c>
      <c r="FT15" s="93"/>
      <c r="FU15" s="94">
        <f>Herby!G44</f>
        <v>0</v>
      </c>
      <c r="FV15" s="97"/>
      <c r="FW15" s="92">
        <f>Herby!E45</f>
        <v>0</v>
      </c>
      <c r="FX15" s="96"/>
      <c r="FY15" s="94">
        <f>Herby!F45</f>
        <v>0</v>
      </c>
      <c r="FZ15" s="93"/>
      <c r="GA15" s="94">
        <f>Herby!G45</f>
        <v>0</v>
      </c>
      <c r="GB15" s="97"/>
      <c r="GC15" s="92">
        <f>Herby!E46</f>
        <v>0</v>
      </c>
      <c r="GD15" s="96"/>
      <c r="GE15" s="94">
        <f>Herby!F46</f>
        <v>0</v>
      </c>
      <c r="GF15" s="96"/>
      <c r="GG15" s="94">
        <f>Herby!G46</f>
        <v>0</v>
      </c>
      <c r="GH15" s="97"/>
      <c r="GI15" s="92">
        <f>Herby!E47</f>
        <v>0</v>
      </c>
      <c r="GJ15" s="96"/>
      <c r="GK15" s="94">
        <f>Herby!F47</f>
        <v>0</v>
      </c>
      <c r="GL15" s="96"/>
      <c r="GM15" s="94">
        <f>Herby!G47</f>
        <v>0</v>
      </c>
      <c r="GN15" s="97"/>
      <c r="GO15" s="92">
        <f>Herby!F47</f>
        <v>0</v>
      </c>
      <c r="GP15" s="96"/>
      <c r="GQ15" s="94">
        <f>Herby!F48</f>
        <v>0</v>
      </c>
      <c r="GR15" s="96">
        <f>Herby!S47</f>
        <v>0</v>
      </c>
      <c r="GS15" s="94">
        <f>Herby!G48</f>
        <v>0</v>
      </c>
      <c r="GT15" s="97"/>
      <c r="GU15" s="92"/>
      <c r="GV15" s="96"/>
      <c r="GW15" s="94">
        <f>Herby!F49</f>
        <v>0</v>
      </c>
      <c r="GX15" s="96"/>
      <c r="GY15" s="94">
        <f>Herby!G49</f>
        <v>0</v>
      </c>
      <c r="GZ15" s="97">
        <f>Herby!S48</f>
        <v>0</v>
      </c>
      <c r="HA15" s="92"/>
      <c r="HB15" s="96"/>
      <c r="HC15" s="94">
        <f>Herby!F50</f>
        <v>0</v>
      </c>
      <c r="HD15" s="96"/>
      <c r="HE15" s="94">
        <f>Herby!G50</f>
        <v>0</v>
      </c>
      <c r="HF15" s="97"/>
      <c r="HG15" s="92"/>
      <c r="HH15" s="96"/>
      <c r="HI15" s="94">
        <f>Herby!J50</f>
        <v>0</v>
      </c>
      <c r="HJ15" s="96"/>
      <c r="HK15" s="94">
        <f>Herby!G51</f>
        <v>0</v>
      </c>
      <c r="HL15" s="97"/>
      <c r="HM15" s="92">
        <f>Herby!G51</f>
        <v>0</v>
      </c>
      <c r="HN15" s="96"/>
      <c r="HO15" s="94">
        <f>Herby!J51</f>
        <v>0</v>
      </c>
      <c r="HP15" s="96"/>
      <c r="HQ15" s="94">
        <f>Herby!G52</f>
        <v>0</v>
      </c>
      <c r="HR15" s="97"/>
      <c r="HS15" s="92">
        <f>Herby!E53</f>
        <v>0</v>
      </c>
      <c r="HT15" s="96"/>
      <c r="HU15" s="94">
        <f>Herby!K52</f>
        <v>0</v>
      </c>
      <c r="HV15" s="96"/>
      <c r="HW15" s="94">
        <f>Herby!G53</f>
        <v>0</v>
      </c>
      <c r="HX15" s="97"/>
      <c r="HY15" s="98">
        <f>Herby!E54</f>
        <v>0</v>
      </c>
      <c r="HZ15" s="96"/>
      <c r="IA15" s="94">
        <f>Herby!F54</f>
        <v>0</v>
      </c>
      <c r="IB15" s="96"/>
      <c r="IC15" s="94">
        <f>Herby!G54</f>
        <v>0</v>
      </c>
      <c r="ID15" s="97"/>
      <c r="IE15" s="98">
        <f>Herby!F54</f>
        <v>0</v>
      </c>
      <c r="IF15" s="98">
        <f>Herby!S54</f>
        <v>0</v>
      </c>
      <c r="IG15" s="94">
        <f>Herby!J54</f>
        <v>0</v>
      </c>
      <c r="IH15" s="96"/>
      <c r="II15" s="94"/>
      <c r="IJ15" s="97"/>
      <c r="IK15" s="98">
        <f>Herby!F55</f>
        <v>0</v>
      </c>
      <c r="IL15" s="96"/>
      <c r="IM15" s="94">
        <f>Herby!M55</f>
        <v>0</v>
      </c>
      <c r="IN15" s="96"/>
      <c r="IO15" s="94">
        <f>Herby!N55</f>
        <v>0</v>
      </c>
      <c r="IP15" s="97">
        <f>Herby!S55</f>
        <v>0</v>
      </c>
      <c r="IQ15" s="98">
        <f>Herby!F56</f>
        <v>0</v>
      </c>
      <c r="IR15" s="96"/>
      <c r="IS15" s="155">
        <f>Herby!J56</f>
        <v>0</v>
      </c>
      <c r="IT15" s="96"/>
      <c r="IU15" s="94"/>
      <c r="IV15" s="97"/>
    </row>
    <row r="16" spans="1:256" ht="14.25" customHeight="1">
      <c r="B16" s="89" t="s">
        <v>54</v>
      </c>
      <c r="C16" s="90" t="s">
        <v>55</v>
      </c>
      <c r="D16" s="91"/>
      <c r="E16" s="92">
        <f>Chrzanów!E13</f>
        <v>0</v>
      </c>
      <c r="F16" s="93"/>
      <c r="G16" s="94">
        <f>Chrzanów!F13</f>
        <v>0</v>
      </c>
      <c r="H16" s="93"/>
      <c r="I16" s="94">
        <f>Chrzanów!G13</f>
        <v>678</v>
      </c>
      <c r="J16" s="95"/>
      <c r="K16" s="92">
        <f>Chrzanów!E14</f>
        <v>0</v>
      </c>
      <c r="L16" s="93"/>
      <c r="M16" s="94">
        <f>Chrzanów!F14</f>
        <v>0</v>
      </c>
      <c r="N16" s="93"/>
      <c r="O16" s="94">
        <f>Chrzanów!G14</f>
        <v>3492</v>
      </c>
      <c r="P16" s="95"/>
      <c r="Q16" s="92">
        <f>Chrzanów!E16</f>
        <v>0</v>
      </c>
      <c r="R16" s="96"/>
      <c r="S16" s="94">
        <f>Chrzanów!F16</f>
        <v>0</v>
      </c>
      <c r="T16" s="93"/>
      <c r="U16" s="94">
        <f>Chrzanów!G16</f>
        <v>0</v>
      </c>
      <c r="V16" s="95"/>
      <c r="W16" s="92">
        <f>Chrzanów!E17</f>
        <v>0</v>
      </c>
      <c r="X16" s="93"/>
      <c r="Y16" s="94">
        <f>Chrzanów!F17</f>
        <v>0</v>
      </c>
      <c r="Z16" s="93"/>
      <c r="AA16" s="94">
        <f>Chrzanów!G17</f>
        <v>0</v>
      </c>
      <c r="AB16" s="95"/>
      <c r="AC16" s="92">
        <f>Chrzanów!E18</f>
        <v>0</v>
      </c>
      <c r="AD16" s="93"/>
      <c r="AE16" s="94">
        <f>Chrzanów!F18</f>
        <v>0</v>
      </c>
      <c r="AF16" s="93"/>
      <c r="AG16" s="94">
        <f>Chrzanów!G18</f>
        <v>0.31</v>
      </c>
      <c r="AH16" s="95"/>
      <c r="AI16" s="92">
        <f>Chrzanów!E19</f>
        <v>0</v>
      </c>
      <c r="AJ16" s="93"/>
      <c r="AK16" s="142">
        <f>Chrzanów!F19</f>
        <v>0</v>
      </c>
      <c r="AL16" s="93"/>
      <c r="AM16" s="94">
        <f>Chrzanów!G19</f>
        <v>0</v>
      </c>
      <c r="AN16" s="95"/>
      <c r="AO16" s="92">
        <f>Chrzanów!E20</f>
        <v>0</v>
      </c>
      <c r="AP16" s="93"/>
      <c r="AQ16" s="94">
        <f>Chrzanów!F20</f>
        <v>0</v>
      </c>
      <c r="AR16" s="93"/>
      <c r="AS16" s="94">
        <f>Chrzanów!G20</f>
        <v>0</v>
      </c>
      <c r="AT16" s="95"/>
      <c r="AU16" s="92">
        <f>Chrzanów!E21</f>
        <v>0</v>
      </c>
      <c r="AV16" s="93"/>
      <c r="AW16" s="94">
        <f>Chrzanów!F21</f>
        <v>8.4700000000000006</v>
      </c>
      <c r="AX16" s="93"/>
      <c r="AY16" s="94">
        <f>Chrzanów!G21</f>
        <v>6.82</v>
      </c>
      <c r="AZ16" s="95"/>
      <c r="BA16" s="92">
        <f>Chrzanów!E22</f>
        <v>0</v>
      </c>
      <c r="BB16" s="93"/>
      <c r="BC16" s="94">
        <f>Chrzanów!F22</f>
        <v>0</v>
      </c>
      <c r="BD16" s="93"/>
      <c r="BE16" s="94">
        <f>Chrzanów!G22</f>
        <v>0</v>
      </c>
      <c r="BF16" s="95"/>
      <c r="BG16" s="92">
        <f>Chrzanów!E24</f>
        <v>0</v>
      </c>
      <c r="BH16" s="155">
        <f>Chrzanów!R24</f>
        <v>0</v>
      </c>
      <c r="BI16" s="92"/>
      <c r="BJ16" s="93">
        <f>Chrzanów!I24</f>
        <v>0</v>
      </c>
      <c r="BK16" s="94"/>
      <c r="BL16" s="95"/>
      <c r="BM16" s="92">
        <f>Chrzanów!E25</f>
        <v>0</v>
      </c>
      <c r="BN16" s="155">
        <f>Chrzanów!R25</f>
        <v>0</v>
      </c>
      <c r="BO16" s="94"/>
      <c r="BP16" s="93"/>
      <c r="BQ16" s="94"/>
      <c r="BR16" s="95"/>
      <c r="BS16" s="92">
        <f>Chrzanów!E27</f>
        <v>0</v>
      </c>
      <c r="BT16" s="94">
        <f>Chrzanów!R26</f>
        <v>0</v>
      </c>
      <c r="BU16" s="94">
        <f>Chrzanów!F27</f>
        <v>0</v>
      </c>
      <c r="BV16" s="93"/>
      <c r="BW16" s="94">
        <f>Chrzanów!M26</f>
        <v>0</v>
      </c>
      <c r="BX16" s="95"/>
      <c r="BY16" s="92">
        <f>Chrzanów!E28</f>
        <v>0</v>
      </c>
      <c r="BZ16" s="93"/>
      <c r="CA16" s="94">
        <f>Chrzanów!F28</f>
        <v>0</v>
      </c>
      <c r="CB16" s="93"/>
      <c r="CC16" s="94">
        <f>Chrzanów!M27</f>
        <v>0</v>
      </c>
      <c r="CD16" s="95"/>
      <c r="CE16" s="92">
        <f>Chrzanów!E29</f>
        <v>0</v>
      </c>
      <c r="CF16" s="93"/>
      <c r="CG16" s="94">
        <f>Chrzanów!I28</f>
        <v>0</v>
      </c>
      <c r="CH16" s="93"/>
      <c r="CI16" s="94">
        <f>Chrzanów!M28</f>
        <v>0</v>
      </c>
      <c r="CJ16" s="95"/>
      <c r="CK16" s="92">
        <f>Chrzanów!E30</f>
        <v>0</v>
      </c>
      <c r="CL16" s="93"/>
      <c r="CM16" s="94">
        <f>Chrzanów!I29</f>
        <v>0</v>
      </c>
      <c r="CN16" s="93"/>
      <c r="CO16" s="94">
        <f>Chrzanów!M29</f>
        <v>0</v>
      </c>
      <c r="CP16" s="95"/>
      <c r="CQ16" s="92">
        <f>Chrzanów!E31</f>
        <v>0</v>
      </c>
      <c r="CR16" s="93"/>
      <c r="CS16" s="94">
        <f>Chrzanów!F31</f>
        <v>0</v>
      </c>
      <c r="CT16" s="93"/>
      <c r="CU16" s="94">
        <f>Chrzanów!G31</f>
        <v>0</v>
      </c>
      <c r="CV16" s="95"/>
      <c r="CW16" s="92">
        <f>Chrzanów!E32</f>
        <v>0</v>
      </c>
      <c r="CX16" s="93"/>
      <c r="CY16" s="94">
        <f>Chrzanów!F32</f>
        <v>0</v>
      </c>
      <c r="CZ16" s="93"/>
      <c r="DA16" s="94">
        <f>Chrzanów!G32</f>
        <v>0</v>
      </c>
      <c r="DB16" s="95"/>
      <c r="DC16" s="92">
        <f>Chrzanów!E33</f>
        <v>0</v>
      </c>
      <c r="DD16" s="93"/>
      <c r="DE16" s="94">
        <f>Chrzanów!F33</f>
        <v>0</v>
      </c>
      <c r="DF16" s="93"/>
      <c r="DG16" s="94">
        <f>Chrzanów!M32</f>
        <v>0</v>
      </c>
      <c r="DH16" s="95"/>
      <c r="DI16" s="92">
        <f>Chrzanów!E34</f>
        <v>0</v>
      </c>
      <c r="DJ16" s="93"/>
      <c r="DK16" s="94">
        <f>Chrzanów!F34</f>
        <v>0</v>
      </c>
      <c r="DL16" s="93"/>
      <c r="DM16" s="94">
        <f>Chrzanów!M33</f>
        <v>0</v>
      </c>
      <c r="DN16" s="95"/>
      <c r="DO16" s="92">
        <f>Chrzanów!E35</f>
        <v>0</v>
      </c>
      <c r="DP16" s="93"/>
      <c r="DQ16" s="94">
        <f>Chrzanów!F35</f>
        <v>0</v>
      </c>
      <c r="DR16" s="93"/>
      <c r="DS16" s="94">
        <f>Chrzanów!G35</f>
        <v>0</v>
      </c>
      <c r="DT16" s="95"/>
      <c r="DU16" s="92">
        <f>Chrzanów!F35</f>
        <v>0</v>
      </c>
      <c r="DV16" s="93"/>
      <c r="DW16" s="94">
        <f>Chrzanów!F36</f>
        <v>0</v>
      </c>
      <c r="DX16" s="93"/>
      <c r="DY16" s="94">
        <f>Chrzanów!M35</f>
        <v>0</v>
      </c>
      <c r="DZ16" s="95"/>
      <c r="EA16" s="92">
        <f>Chrzanów!F36</f>
        <v>0</v>
      </c>
      <c r="EB16" s="93"/>
      <c r="EC16" s="94">
        <f>Chrzanów!J36</f>
        <v>0</v>
      </c>
      <c r="ED16" s="93"/>
      <c r="EE16" s="94">
        <f>Chrzanów!N36</f>
        <v>0</v>
      </c>
      <c r="EF16" s="95"/>
      <c r="EG16" s="92">
        <f>Chrzanów!F37</f>
        <v>0</v>
      </c>
      <c r="EH16" s="93"/>
      <c r="EI16" s="94">
        <f>Chrzanów!I37</f>
        <v>0</v>
      </c>
      <c r="EJ16" s="93"/>
      <c r="EK16" s="94">
        <f>Chrzanów!M37</f>
        <v>0</v>
      </c>
      <c r="EL16" s="95"/>
      <c r="EM16" s="92">
        <f>Chrzanów!F38</f>
        <v>0</v>
      </c>
      <c r="EN16" s="93"/>
      <c r="EO16" s="94">
        <f>Chrzanów!J38</f>
        <v>0</v>
      </c>
      <c r="EP16" s="93"/>
      <c r="EQ16" s="94">
        <f>Chrzanów!M38</f>
        <v>0</v>
      </c>
      <c r="ER16" s="95"/>
      <c r="ES16" s="92">
        <f>Chrzanów!F39</f>
        <v>0</v>
      </c>
      <c r="ET16" s="93"/>
      <c r="EU16" s="94">
        <f>Chrzanów!I39</f>
        <v>0</v>
      </c>
      <c r="EV16" s="93"/>
      <c r="EW16" s="94">
        <f>Chrzanów!M39</f>
        <v>0</v>
      </c>
      <c r="EX16" s="95"/>
      <c r="EY16" s="92">
        <f>Chrzanów!F40</f>
        <v>0</v>
      </c>
      <c r="EZ16" s="93"/>
      <c r="FA16" s="94">
        <f>Chrzanów!I40</f>
        <v>0</v>
      </c>
      <c r="FB16" s="93"/>
      <c r="FC16" s="94">
        <f>Chrzanów!M40</f>
        <v>0</v>
      </c>
      <c r="FD16" s="95"/>
      <c r="FE16" s="92">
        <f>Chrzanów!F41</f>
        <v>0</v>
      </c>
      <c r="FF16" s="93"/>
      <c r="FG16" s="94">
        <f>Chrzanów!I41</f>
        <v>0</v>
      </c>
      <c r="FH16" s="93"/>
      <c r="FI16" s="94">
        <f>Chrzanów!G42</f>
        <v>0</v>
      </c>
      <c r="FJ16" s="95"/>
      <c r="FK16" s="92">
        <f>Chrzanów!E43</f>
        <v>0</v>
      </c>
      <c r="FL16" s="93"/>
      <c r="FM16" s="94">
        <f>Chrzanów!I42</f>
        <v>0</v>
      </c>
      <c r="FN16" s="93"/>
      <c r="FO16" s="94">
        <f>Chrzanów!M42</f>
        <v>0</v>
      </c>
      <c r="FP16" s="95"/>
      <c r="FQ16" s="92">
        <f>Chrzanów!F43</f>
        <v>0</v>
      </c>
      <c r="FR16" s="93"/>
      <c r="FS16" s="94">
        <f>Chrzanów!F44</f>
        <v>0</v>
      </c>
      <c r="FT16" s="93"/>
      <c r="FU16" s="94">
        <f>Chrzanów!G44</f>
        <v>0</v>
      </c>
      <c r="FV16" s="95"/>
      <c r="FW16" s="92">
        <f>Chrzanów!E45</f>
        <v>0</v>
      </c>
      <c r="FX16" s="93"/>
      <c r="FY16" s="94">
        <f>Chrzanów!F45</f>
        <v>0</v>
      </c>
      <c r="FZ16" s="93"/>
      <c r="GA16" s="94">
        <f>Chrzanów!G45</f>
        <v>0</v>
      </c>
      <c r="GB16" s="95"/>
      <c r="GC16" s="92">
        <f>Chrzanów!E46</f>
        <v>0</v>
      </c>
      <c r="GD16" s="93"/>
      <c r="GE16" s="94">
        <f>Chrzanów!F46</f>
        <v>0</v>
      </c>
      <c r="GF16" s="93"/>
      <c r="GG16" s="94">
        <f>Chrzanów!G46</f>
        <v>0</v>
      </c>
      <c r="GH16" s="95"/>
      <c r="GI16" s="92">
        <f>Chrzanów!E47</f>
        <v>0</v>
      </c>
      <c r="GJ16" s="93"/>
      <c r="GK16" s="94">
        <f>Chrzanów!F47</f>
        <v>0</v>
      </c>
      <c r="GL16" s="93"/>
      <c r="GM16" s="94">
        <f>Chrzanów!G47</f>
        <v>0</v>
      </c>
      <c r="GN16" s="95"/>
      <c r="GO16" s="92">
        <f>Chrzanów!F47</f>
        <v>0</v>
      </c>
      <c r="GP16" s="93"/>
      <c r="GQ16" s="94">
        <f>Chrzanów!F48</f>
        <v>0</v>
      </c>
      <c r="GR16" s="93">
        <f>Chrzanów!R47</f>
        <v>0</v>
      </c>
      <c r="GS16" s="94">
        <f>Chrzanów!G48</f>
        <v>0</v>
      </c>
      <c r="GT16" s="95"/>
      <c r="GU16" s="92"/>
      <c r="GV16" s="93"/>
      <c r="GW16" s="94">
        <f>Chrzanów!F49</f>
        <v>0</v>
      </c>
      <c r="GX16" s="93"/>
      <c r="GY16" s="94">
        <f>Chrzanów!G49</f>
        <v>0</v>
      </c>
      <c r="GZ16" s="95">
        <f>Chrzanów!R48</f>
        <v>0</v>
      </c>
      <c r="HA16" s="92"/>
      <c r="HB16" s="93"/>
      <c r="HC16" s="94">
        <f>Chrzanów!F50</f>
        <v>0</v>
      </c>
      <c r="HD16" s="93"/>
      <c r="HE16" s="94">
        <f>Chrzanów!G50</f>
        <v>0</v>
      </c>
      <c r="HF16" s="95"/>
      <c r="HG16" s="92"/>
      <c r="HH16" s="93"/>
      <c r="HI16" s="94">
        <f>Chrzanów!I50</f>
        <v>0</v>
      </c>
      <c r="HJ16" s="93"/>
      <c r="HK16" s="94">
        <f>Chrzanów!G51</f>
        <v>0</v>
      </c>
      <c r="HL16" s="95"/>
      <c r="HM16" s="92">
        <f>Chrzanów!F51</f>
        <v>0</v>
      </c>
      <c r="HN16" s="93"/>
      <c r="HO16" s="94">
        <f>Chrzanów!I51</f>
        <v>0</v>
      </c>
      <c r="HP16" s="93"/>
      <c r="HQ16" s="94">
        <f>Chrzanów!G52</f>
        <v>0</v>
      </c>
      <c r="HR16" s="95"/>
      <c r="HS16" s="92">
        <f>Chrzanów!E53</f>
        <v>0</v>
      </c>
      <c r="HT16" s="93"/>
      <c r="HU16" s="94">
        <f>Chrzanów!J52</f>
        <v>0</v>
      </c>
      <c r="HV16" s="93"/>
      <c r="HW16" s="94">
        <f>Chrzanów!G53</f>
        <v>0</v>
      </c>
      <c r="HX16" s="95"/>
      <c r="HY16" s="92">
        <f>Chrzanów!E54</f>
        <v>0</v>
      </c>
      <c r="HZ16" s="93"/>
      <c r="IA16" s="94">
        <f>Chrzanów!F54</f>
        <v>0</v>
      </c>
      <c r="IB16" s="93"/>
      <c r="IC16" s="94">
        <f>Chrzanów!G54</f>
        <v>0</v>
      </c>
      <c r="ID16" s="95"/>
      <c r="IE16" s="92">
        <f>Chrzanów!F54</f>
        <v>0</v>
      </c>
      <c r="IF16" s="92">
        <f>Chrzanów!R54</f>
        <v>0</v>
      </c>
      <c r="IG16" s="94">
        <f>Chrzanów!I54</f>
        <v>0</v>
      </c>
      <c r="IH16" s="93"/>
      <c r="II16" s="94"/>
      <c r="IJ16" s="95"/>
      <c r="IK16" s="92">
        <f>Chrzanów!F55</f>
        <v>0</v>
      </c>
      <c r="IL16" s="93"/>
      <c r="IM16" s="94">
        <f>Chrzanów!L55</f>
        <v>0</v>
      </c>
      <c r="IN16" s="93"/>
      <c r="IO16" s="94">
        <f>Chrzanów!M55</f>
        <v>0</v>
      </c>
      <c r="IP16" s="95">
        <f>Chrzanów!R55</f>
        <v>0</v>
      </c>
      <c r="IQ16" s="92" t="e">
        <f>Chrzanów!#REF!</f>
        <v>#REF!</v>
      </c>
      <c r="IR16" s="93"/>
      <c r="IS16" s="155">
        <f>Chrzanów!I56</f>
        <v>0</v>
      </c>
      <c r="IT16" s="93"/>
      <c r="IU16" s="94"/>
      <c r="IV16" s="95"/>
    </row>
    <row r="17" spans="2:256" ht="14.25" customHeight="1">
      <c r="B17" s="89" t="s">
        <v>56</v>
      </c>
      <c r="C17" s="90" t="s">
        <v>57</v>
      </c>
      <c r="D17" s="91"/>
      <c r="E17" s="92">
        <f>Jeleśnia!E13</f>
        <v>0</v>
      </c>
      <c r="F17" s="93"/>
      <c r="G17" s="94">
        <f>Jeleśnia!F13</f>
        <v>0</v>
      </c>
      <c r="H17" s="93"/>
      <c r="I17" s="94">
        <f>Jeleśnia!G13</f>
        <v>0</v>
      </c>
      <c r="J17" s="95"/>
      <c r="K17" s="92">
        <f>Jeleśnia!E14</f>
        <v>0</v>
      </c>
      <c r="L17" s="93"/>
      <c r="M17" s="94">
        <f>Jeleśnia!F14</f>
        <v>0</v>
      </c>
      <c r="N17" s="93"/>
      <c r="O17" s="94">
        <f>Jeleśnia!G14</f>
        <v>0</v>
      </c>
      <c r="P17" s="95"/>
      <c r="Q17" s="92">
        <f>Jeleśnia!E16</f>
        <v>0</v>
      </c>
      <c r="R17" s="96"/>
      <c r="S17" s="94">
        <f>Jeleśnia!F16</f>
        <v>0</v>
      </c>
      <c r="T17" s="93"/>
      <c r="U17" s="94">
        <f>Jeleśnia!G16</f>
        <v>0</v>
      </c>
      <c r="V17" s="95"/>
      <c r="W17" s="92">
        <f>Jeleśnia!E17</f>
        <v>0</v>
      </c>
      <c r="X17" s="93"/>
      <c r="Y17" s="94">
        <f>Jeleśnia!F17</f>
        <v>0</v>
      </c>
      <c r="Z17" s="93"/>
      <c r="AA17" s="94">
        <f>Jeleśnia!G17</f>
        <v>0</v>
      </c>
      <c r="AB17" s="95"/>
      <c r="AC17" s="92">
        <f>Jeleśnia!E18</f>
        <v>0</v>
      </c>
      <c r="AD17" s="93"/>
      <c r="AE17" s="94">
        <f>Jeleśnia!F18</f>
        <v>0</v>
      </c>
      <c r="AF17" s="93"/>
      <c r="AG17" s="94">
        <f>Jeleśnia!G18</f>
        <v>139.21</v>
      </c>
      <c r="AH17" s="95"/>
      <c r="AI17" s="92">
        <f>Jeleśnia!E19</f>
        <v>0</v>
      </c>
      <c r="AJ17" s="93"/>
      <c r="AK17" s="94">
        <f>Jeleśnia!F19</f>
        <v>0</v>
      </c>
      <c r="AL17" s="93"/>
      <c r="AM17" s="94">
        <f>Jeleśnia!G19</f>
        <v>0</v>
      </c>
      <c r="AN17" s="95"/>
      <c r="AO17" s="92">
        <f>Jeleśnia!E20</f>
        <v>0</v>
      </c>
      <c r="AP17" s="93"/>
      <c r="AQ17" s="94">
        <f>Jeleśnia!F20</f>
        <v>0</v>
      </c>
      <c r="AR17" s="93"/>
      <c r="AS17" s="94">
        <f>Jeleśnia!G20</f>
        <v>0</v>
      </c>
      <c r="AT17" s="95"/>
      <c r="AU17" s="92">
        <f>Jeleśnia!E21</f>
        <v>0</v>
      </c>
      <c r="AV17" s="93"/>
      <c r="AW17" s="94">
        <f>Jeleśnia!F21</f>
        <v>0</v>
      </c>
      <c r="AX17" s="93"/>
      <c r="AY17" s="94">
        <f>Jeleśnia!G21</f>
        <v>0</v>
      </c>
      <c r="AZ17" s="95"/>
      <c r="BA17" s="92">
        <f>Jeleśnia!E22</f>
        <v>0</v>
      </c>
      <c r="BB17" s="93"/>
      <c r="BC17" s="94">
        <f>Jeleśnia!F22</f>
        <v>0</v>
      </c>
      <c r="BD17" s="93"/>
      <c r="BE17" s="94">
        <f>Jeleśnia!G22</f>
        <v>0</v>
      </c>
      <c r="BF17" s="95"/>
      <c r="BG17" s="92">
        <f>Jeleśnia!E24</f>
        <v>0</v>
      </c>
      <c r="BH17" s="155">
        <f>Jeleśnia!S24</f>
        <v>0</v>
      </c>
      <c r="BI17" s="92"/>
      <c r="BJ17" s="93">
        <f>Jeleśnia!J24</f>
        <v>0</v>
      </c>
      <c r="BK17" s="94"/>
      <c r="BL17" s="95"/>
      <c r="BM17" s="92">
        <f>Jeleśnia!E25</f>
        <v>0</v>
      </c>
      <c r="BN17" s="155">
        <f>Jeleśnia!S25</f>
        <v>0</v>
      </c>
      <c r="BO17" s="94"/>
      <c r="BP17" s="93"/>
      <c r="BQ17" s="94"/>
      <c r="BR17" s="95"/>
      <c r="BS17" s="92">
        <f>Jeleśnia!E27</f>
        <v>0</v>
      </c>
      <c r="BT17" s="94">
        <f>Jeleśnia!S26</f>
        <v>0</v>
      </c>
      <c r="BU17" s="94">
        <f>Jeleśnia!F27</f>
        <v>0</v>
      </c>
      <c r="BV17" s="93"/>
      <c r="BW17" s="94">
        <f>Jeleśnia!N26</f>
        <v>0</v>
      </c>
      <c r="BX17" s="95"/>
      <c r="BY17" s="92">
        <f>Jeleśnia!E28</f>
        <v>0</v>
      </c>
      <c r="BZ17" s="93"/>
      <c r="CA17" s="94">
        <f>Jeleśnia!F28</f>
        <v>0</v>
      </c>
      <c r="CB17" s="93"/>
      <c r="CC17" s="94">
        <f>Jeleśnia!N27</f>
        <v>0</v>
      </c>
      <c r="CD17" s="95"/>
      <c r="CE17" s="92">
        <f>Jeleśnia!E29</f>
        <v>0</v>
      </c>
      <c r="CF17" s="93"/>
      <c r="CG17" s="94">
        <f>Jeleśnia!J28</f>
        <v>0</v>
      </c>
      <c r="CH17" s="93"/>
      <c r="CI17" s="94">
        <f>Jeleśnia!N28</f>
        <v>0</v>
      </c>
      <c r="CJ17" s="95"/>
      <c r="CK17" s="92">
        <f>Jeleśnia!E30</f>
        <v>0</v>
      </c>
      <c r="CL17" s="93"/>
      <c r="CM17" s="94">
        <f>Jeleśnia!J29</f>
        <v>0</v>
      </c>
      <c r="CN17" s="93"/>
      <c r="CO17" s="94">
        <f>Jeleśnia!N29</f>
        <v>0</v>
      </c>
      <c r="CP17" s="95"/>
      <c r="CQ17" s="92">
        <f>Jeleśnia!E31</f>
        <v>0</v>
      </c>
      <c r="CR17" s="93"/>
      <c r="CS17" s="94">
        <f>Jeleśnia!F31</f>
        <v>0</v>
      </c>
      <c r="CT17" s="93"/>
      <c r="CU17" s="94">
        <f>Jeleśnia!G31</f>
        <v>0</v>
      </c>
      <c r="CV17" s="95"/>
      <c r="CW17" s="92">
        <f>Jeleśnia!E32</f>
        <v>0</v>
      </c>
      <c r="CX17" s="93"/>
      <c r="CY17" s="94">
        <f>Jeleśnia!F32</f>
        <v>0</v>
      </c>
      <c r="CZ17" s="93"/>
      <c r="DA17" s="94">
        <f>Jeleśnia!G32</f>
        <v>0</v>
      </c>
      <c r="DB17" s="95"/>
      <c r="DC17" s="92">
        <f>Jeleśnia!E33</f>
        <v>0</v>
      </c>
      <c r="DD17" s="93"/>
      <c r="DE17" s="94">
        <f>Jeleśnia!F33</f>
        <v>0</v>
      </c>
      <c r="DF17" s="93"/>
      <c r="DG17" s="94">
        <f>Jeleśnia!N32</f>
        <v>0</v>
      </c>
      <c r="DH17" s="95"/>
      <c r="DI17" s="92">
        <f>Jeleśnia!E34</f>
        <v>0</v>
      </c>
      <c r="DJ17" s="93"/>
      <c r="DK17" s="94">
        <f>Jeleśnia!F34</f>
        <v>0</v>
      </c>
      <c r="DL17" s="93"/>
      <c r="DM17" s="94">
        <f>Jeleśnia!N33</f>
        <v>0</v>
      </c>
      <c r="DN17" s="95"/>
      <c r="DO17" s="92">
        <f>Jeleśnia!E35</f>
        <v>0</v>
      </c>
      <c r="DP17" s="93"/>
      <c r="DQ17" s="94">
        <f>Jeleśnia!F35</f>
        <v>0</v>
      </c>
      <c r="DR17" s="93"/>
      <c r="DS17" s="94">
        <f>Jeleśnia!G35</f>
        <v>0</v>
      </c>
      <c r="DT17" s="95"/>
      <c r="DU17" s="92">
        <f>Jeleśnia!G35</f>
        <v>0</v>
      </c>
      <c r="DV17" s="93"/>
      <c r="DW17" s="94">
        <f>Jeleśnia!F36</f>
        <v>0</v>
      </c>
      <c r="DX17" s="93"/>
      <c r="DY17" s="94">
        <f>Jeleśnia!N35</f>
        <v>0</v>
      </c>
      <c r="DZ17" s="95"/>
      <c r="EA17" s="92">
        <f>Jeleśnia!G36</f>
        <v>0</v>
      </c>
      <c r="EB17" s="93"/>
      <c r="EC17" s="94">
        <f>Jeleśnia!K36</f>
        <v>0</v>
      </c>
      <c r="ED17" s="93"/>
      <c r="EE17" s="94">
        <f>Jeleśnia!O36</f>
        <v>0</v>
      </c>
      <c r="EF17" s="95"/>
      <c r="EG17" s="92">
        <f>Jeleśnia!G37</f>
        <v>0</v>
      </c>
      <c r="EH17" s="93"/>
      <c r="EI17" s="94">
        <f>Jeleśnia!J37</f>
        <v>0</v>
      </c>
      <c r="EJ17" s="93"/>
      <c r="EK17" s="94">
        <f>Jeleśnia!N37</f>
        <v>0</v>
      </c>
      <c r="EL17" s="95"/>
      <c r="EM17" s="92">
        <f>Jeleśnia!G38</f>
        <v>0</v>
      </c>
      <c r="EN17" s="93"/>
      <c r="EO17" s="94">
        <f>Jeleśnia!K38</f>
        <v>0</v>
      </c>
      <c r="EP17" s="93"/>
      <c r="EQ17" s="94">
        <f>Jeleśnia!N38</f>
        <v>0</v>
      </c>
      <c r="ER17" s="95"/>
      <c r="ES17" s="92">
        <f>Jeleśnia!G39</f>
        <v>0</v>
      </c>
      <c r="ET17" s="93"/>
      <c r="EU17" s="94">
        <f>Jeleśnia!J39</f>
        <v>0</v>
      </c>
      <c r="EV17" s="93"/>
      <c r="EW17" s="94">
        <f>Jeleśnia!N39</f>
        <v>0</v>
      </c>
      <c r="EX17" s="95"/>
      <c r="EY17" s="92">
        <f>Jeleśnia!G40</f>
        <v>0</v>
      </c>
      <c r="EZ17" s="93"/>
      <c r="FA17" s="94">
        <f>Jeleśnia!J40</f>
        <v>0</v>
      </c>
      <c r="FB17" s="93"/>
      <c r="FC17" s="94">
        <f>Jeleśnia!N40</f>
        <v>0</v>
      </c>
      <c r="FD17" s="95"/>
      <c r="FE17" s="92">
        <f>Jeleśnia!G41</f>
        <v>0</v>
      </c>
      <c r="FF17" s="93"/>
      <c r="FG17" s="94">
        <f>Jeleśnia!J41</f>
        <v>0</v>
      </c>
      <c r="FH17" s="93"/>
      <c r="FI17" s="94">
        <f>Jeleśnia!G42</f>
        <v>0</v>
      </c>
      <c r="FJ17" s="95"/>
      <c r="FK17" s="92">
        <f>Jeleśnia!E43</f>
        <v>0</v>
      </c>
      <c r="FL17" s="93"/>
      <c r="FM17" s="94">
        <f>Jeleśnia!J42</f>
        <v>0</v>
      </c>
      <c r="FN17" s="93"/>
      <c r="FO17" s="94">
        <f>Jeleśnia!N42</f>
        <v>0</v>
      </c>
      <c r="FP17" s="95"/>
      <c r="FQ17" s="92">
        <f>Jeleśnia!F43</f>
        <v>0</v>
      </c>
      <c r="FR17" s="93"/>
      <c r="FS17" s="94">
        <f>Jeleśnia!F44</f>
        <v>0</v>
      </c>
      <c r="FT17" s="93"/>
      <c r="FU17" s="94">
        <f>Jeleśnia!G44</f>
        <v>0</v>
      </c>
      <c r="FV17" s="95"/>
      <c r="FW17" s="92">
        <f>Jeleśnia!E45</f>
        <v>0</v>
      </c>
      <c r="FX17" s="93"/>
      <c r="FY17" s="94">
        <f>Jeleśnia!F45</f>
        <v>0</v>
      </c>
      <c r="FZ17" s="93"/>
      <c r="GA17" s="94">
        <f>Jeleśnia!G45</f>
        <v>0</v>
      </c>
      <c r="GB17" s="95"/>
      <c r="GC17" s="92">
        <f>Jeleśnia!E46</f>
        <v>0</v>
      </c>
      <c r="GD17" s="93"/>
      <c r="GE17" s="142">
        <f>Jeleśnia!F46</f>
        <v>0</v>
      </c>
      <c r="GF17" s="93"/>
      <c r="GG17" s="94">
        <f>Jeleśnia!G46</f>
        <v>0</v>
      </c>
      <c r="GH17" s="95"/>
      <c r="GI17" s="92">
        <f>Jeleśnia!E47</f>
        <v>0</v>
      </c>
      <c r="GJ17" s="93"/>
      <c r="GK17" s="94">
        <f>Jeleśnia!F47</f>
        <v>0</v>
      </c>
      <c r="GL17" s="93"/>
      <c r="GM17" s="94">
        <f>Jeleśnia!G47</f>
        <v>0</v>
      </c>
      <c r="GN17" s="95"/>
      <c r="GO17" s="92">
        <f>Jeleśnia!F47</f>
        <v>0</v>
      </c>
      <c r="GP17" s="93"/>
      <c r="GQ17" s="94">
        <f>Jeleśnia!F48</f>
        <v>158.94999999999999</v>
      </c>
      <c r="GR17" s="93">
        <f>Jeleśnia!S47</f>
        <v>0</v>
      </c>
      <c r="GS17" s="142">
        <f>Jeleśnia!G48</f>
        <v>5028.6899999999996</v>
      </c>
      <c r="GT17" s="95"/>
      <c r="GU17" s="92"/>
      <c r="GV17" s="93"/>
      <c r="GW17" s="94">
        <f>Jeleśnia!F49</f>
        <v>0</v>
      </c>
      <c r="GX17" s="93"/>
      <c r="GY17" s="94">
        <f>Jeleśnia!G49</f>
        <v>0</v>
      </c>
      <c r="GZ17" s="95">
        <f>Jeleśnia!S48</f>
        <v>0</v>
      </c>
      <c r="HA17" s="92"/>
      <c r="HB17" s="93"/>
      <c r="HC17" s="94">
        <f>Jeleśnia!F50</f>
        <v>0</v>
      </c>
      <c r="HD17" s="93"/>
      <c r="HE17" s="94">
        <f>Jeleśnia!G50</f>
        <v>0</v>
      </c>
      <c r="HF17" s="95"/>
      <c r="HG17" s="92"/>
      <c r="HH17" s="93"/>
      <c r="HI17" s="94">
        <f>Jeleśnia!J50</f>
        <v>0</v>
      </c>
      <c r="HJ17" s="93"/>
      <c r="HK17" s="94">
        <f>Jeleśnia!G51</f>
        <v>0</v>
      </c>
      <c r="HL17" s="95"/>
      <c r="HM17" s="92">
        <f>Jeleśnia!G51</f>
        <v>0</v>
      </c>
      <c r="HN17" s="93"/>
      <c r="HO17" s="94">
        <f>Jeleśnia!J51</f>
        <v>0</v>
      </c>
      <c r="HP17" s="93"/>
      <c r="HQ17" s="94">
        <f>Jeleśnia!G52</f>
        <v>0</v>
      </c>
      <c r="HR17" s="95"/>
      <c r="HS17" s="92">
        <f>Jeleśnia!E53</f>
        <v>0</v>
      </c>
      <c r="HT17" s="93"/>
      <c r="HU17" s="94">
        <f>Jeleśnia!K52</f>
        <v>0</v>
      </c>
      <c r="HV17" s="93"/>
      <c r="HW17" s="94">
        <f>Jeleśnia!G53</f>
        <v>0</v>
      </c>
      <c r="HX17" s="95"/>
      <c r="HY17" s="92">
        <f>Jeleśnia!E54</f>
        <v>0</v>
      </c>
      <c r="HZ17" s="93"/>
      <c r="IA17" s="94">
        <f>Jeleśnia!F54</f>
        <v>0</v>
      </c>
      <c r="IB17" s="93"/>
      <c r="IC17" s="94">
        <f>Jeleśnia!G54</f>
        <v>0</v>
      </c>
      <c r="ID17" s="95"/>
      <c r="IE17" s="92">
        <f>Jeleśnia!F54</f>
        <v>0</v>
      </c>
      <c r="IF17" s="92">
        <f>Jeleśnia!S54</f>
        <v>0</v>
      </c>
      <c r="IG17" s="94">
        <f>Jeleśnia!J54</f>
        <v>0</v>
      </c>
      <c r="IH17" s="93"/>
      <c r="II17" s="94"/>
      <c r="IJ17" s="95"/>
      <c r="IK17" s="92">
        <f>Jeleśnia!F55</f>
        <v>0</v>
      </c>
      <c r="IL17" s="93"/>
      <c r="IM17" s="94">
        <f>Jeleśnia!M55</f>
        <v>0</v>
      </c>
      <c r="IN17" s="93"/>
      <c r="IO17" s="94">
        <f>Jeleśnia!N55</f>
        <v>0</v>
      </c>
      <c r="IP17" s="95">
        <f>Jeleśnia!S55</f>
        <v>0</v>
      </c>
      <c r="IQ17" s="92">
        <f>Jeleśnia!F56</f>
        <v>0</v>
      </c>
      <c r="IR17" s="93"/>
      <c r="IS17" s="155">
        <f>Jeleśnia!J56</f>
        <v>0</v>
      </c>
      <c r="IT17" s="93"/>
      <c r="IU17" s="94"/>
      <c r="IV17" s="95"/>
    </row>
    <row r="18" spans="2:256" ht="14.25" customHeight="1">
      <c r="B18" s="89" t="s">
        <v>58</v>
      </c>
      <c r="C18" s="90" t="s">
        <v>42</v>
      </c>
      <c r="D18" s="91"/>
      <c r="E18" s="92">
        <f>Katowice!E13</f>
        <v>0</v>
      </c>
      <c r="F18" s="93"/>
      <c r="G18" s="94">
        <f>Katowice!F13</f>
        <v>0</v>
      </c>
      <c r="H18" s="93"/>
      <c r="I18" s="142">
        <f>Katowice!G13</f>
        <v>0</v>
      </c>
      <c r="J18" s="95"/>
      <c r="K18" s="92">
        <f>Katowice!E14</f>
        <v>0</v>
      </c>
      <c r="L18" s="93"/>
      <c r="M18" s="94">
        <f>Katowice!F14</f>
        <v>0</v>
      </c>
      <c r="N18" s="93"/>
      <c r="O18" s="142">
        <f>Katowice!G14</f>
        <v>0</v>
      </c>
      <c r="P18" s="95"/>
      <c r="Q18" s="92">
        <f>Katowice!E16</f>
        <v>0</v>
      </c>
      <c r="R18" s="96"/>
      <c r="S18" s="94">
        <f>Katowice!F16</f>
        <v>0</v>
      </c>
      <c r="T18" s="93"/>
      <c r="U18" s="94">
        <f>Katowice!G16</f>
        <v>0</v>
      </c>
      <c r="V18" s="95"/>
      <c r="W18" s="92">
        <f>Katowice!E17</f>
        <v>0</v>
      </c>
      <c r="X18" s="93"/>
      <c r="Y18" s="94">
        <f>Katowice!F17</f>
        <v>4.8099999999999996</v>
      </c>
      <c r="Z18" s="93"/>
      <c r="AA18" s="94">
        <f>Katowice!G17</f>
        <v>0</v>
      </c>
      <c r="AB18" s="95"/>
      <c r="AC18" s="92">
        <f>Katowice!E18</f>
        <v>0</v>
      </c>
      <c r="AD18" s="93"/>
      <c r="AE18" s="94">
        <f>Katowice!F18</f>
        <v>0</v>
      </c>
      <c r="AF18" s="93"/>
      <c r="AG18" s="142">
        <f>Katowice!G18</f>
        <v>0.03</v>
      </c>
      <c r="AH18" s="95"/>
      <c r="AI18" s="92">
        <f>Katowice!E19</f>
        <v>0</v>
      </c>
      <c r="AJ18" s="93"/>
      <c r="AK18" s="94">
        <f>Katowice!F19</f>
        <v>0</v>
      </c>
      <c r="AL18" s="93"/>
      <c r="AM18" s="94">
        <f>Katowice!G19</f>
        <v>0</v>
      </c>
      <c r="AN18" s="95"/>
      <c r="AO18" s="92">
        <f>Katowice!E20</f>
        <v>0</v>
      </c>
      <c r="AP18" s="93"/>
      <c r="AQ18" s="94">
        <f>Katowice!F20</f>
        <v>0</v>
      </c>
      <c r="AR18" s="93"/>
      <c r="AS18" s="94">
        <f>Katowice!G20</f>
        <v>0</v>
      </c>
      <c r="AT18" s="95"/>
      <c r="AU18" s="92">
        <f>Katowice!E21</f>
        <v>0</v>
      </c>
      <c r="AV18" s="93"/>
      <c r="AW18" s="94">
        <f>Katowice!F21</f>
        <v>3.37</v>
      </c>
      <c r="AX18" s="93"/>
      <c r="AY18" s="94">
        <f>Katowice!G21</f>
        <v>3.12</v>
      </c>
      <c r="AZ18" s="95"/>
      <c r="BA18" s="92">
        <f>Katowice!E22</f>
        <v>0</v>
      </c>
      <c r="BB18" s="93"/>
      <c r="BC18" s="94">
        <f>Katowice!F22</f>
        <v>0</v>
      </c>
      <c r="BD18" s="93"/>
      <c r="BE18" s="142">
        <f>Katowice!G22</f>
        <v>0</v>
      </c>
      <c r="BF18" s="95"/>
      <c r="BG18" s="92">
        <f>Katowice!E24</f>
        <v>0</v>
      </c>
      <c r="BH18" s="155">
        <f>Katowice!S24</f>
        <v>0</v>
      </c>
      <c r="BI18" s="92"/>
      <c r="BJ18" s="93">
        <f>Katowice!J24</f>
        <v>0</v>
      </c>
      <c r="BK18" s="94"/>
      <c r="BL18" s="95"/>
      <c r="BM18" s="92">
        <f>Katowice!E25</f>
        <v>0</v>
      </c>
      <c r="BN18" s="155">
        <f>Katowice!S25</f>
        <v>0</v>
      </c>
      <c r="BO18" s="94"/>
      <c r="BP18" s="93"/>
      <c r="BQ18" s="94"/>
      <c r="BR18" s="95"/>
      <c r="BS18" s="92">
        <f>Katowice!E27</f>
        <v>0</v>
      </c>
      <c r="BT18" s="94">
        <f>Katowice!S26</f>
        <v>0</v>
      </c>
      <c r="BU18" s="94">
        <f>Katowice!F27</f>
        <v>0</v>
      </c>
      <c r="BV18" s="93"/>
      <c r="BW18" s="94">
        <f>Katowice!N26</f>
        <v>0</v>
      </c>
      <c r="BX18" s="95"/>
      <c r="BY18" s="92">
        <f>Katowice!E28</f>
        <v>0</v>
      </c>
      <c r="BZ18" s="93"/>
      <c r="CA18" s="94">
        <f>Katowice!F28</f>
        <v>0</v>
      </c>
      <c r="CB18" s="93"/>
      <c r="CC18" s="94">
        <f>Katowice!N27</f>
        <v>0</v>
      </c>
      <c r="CD18" s="95"/>
      <c r="CE18" s="92">
        <f>Katowice!E29</f>
        <v>0</v>
      </c>
      <c r="CF18" s="93"/>
      <c r="CG18" s="94">
        <f>Katowice!J28</f>
        <v>0</v>
      </c>
      <c r="CH18" s="93"/>
      <c r="CI18" s="94">
        <f>Katowice!N28</f>
        <v>0</v>
      </c>
      <c r="CJ18" s="95"/>
      <c r="CK18" s="92">
        <f>Katowice!E30</f>
        <v>0</v>
      </c>
      <c r="CL18" s="93"/>
      <c r="CM18" s="94">
        <f>Katowice!J29</f>
        <v>0</v>
      </c>
      <c r="CN18" s="93"/>
      <c r="CO18" s="94">
        <f>Katowice!N29</f>
        <v>0</v>
      </c>
      <c r="CP18" s="95"/>
      <c r="CQ18" s="92">
        <f>Katowice!E31</f>
        <v>0</v>
      </c>
      <c r="CR18" s="93"/>
      <c r="CS18" s="94">
        <f>Katowice!F31</f>
        <v>0</v>
      </c>
      <c r="CT18" s="93"/>
      <c r="CU18" s="94">
        <f>Katowice!G31</f>
        <v>0</v>
      </c>
      <c r="CV18" s="95"/>
      <c r="CW18" s="92">
        <f>Katowice!E32</f>
        <v>0</v>
      </c>
      <c r="CX18" s="93"/>
      <c r="CY18" s="94">
        <f>Katowice!F32</f>
        <v>0</v>
      </c>
      <c r="CZ18" s="93"/>
      <c r="DA18" s="94">
        <f>Katowice!G32</f>
        <v>0</v>
      </c>
      <c r="DB18" s="95"/>
      <c r="DC18" s="92">
        <f>Katowice!E33</f>
        <v>0</v>
      </c>
      <c r="DD18" s="93"/>
      <c r="DE18" s="94">
        <f>Katowice!F33</f>
        <v>0</v>
      </c>
      <c r="DF18" s="93"/>
      <c r="DG18" s="94">
        <f>Katowice!N32</f>
        <v>0</v>
      </c>
      <c r="DH18" s="95"/>
      <c r="DI18" s="92">
        <f>Katowice!E34</f>
        <v>0</v>
      </c>
      <c r="DJ18" s="93"/>
      <c r="DK18" s="94">
        <f>Katowice!F34</f>
        <v>0</v>
      </c>
      <c r="DL18" s="93"/>
      <c r="DM18" s="94">
        <f>Katowice!N33</f>
        <v>0</v>
      </c>
      <c r="DN18" s="95"/>
      <c r="DO18" s="92">
        <f>Katowice!E35</f>
        <v>0</v>
      </c>
      <c r="DP18" s="93"/>
      <c r="DQ18" s="94">
        <f>Katowice!F35</f>
        <v>0</v>
      </c>
      <c r="DR18" s="93"/>
      <c r="DS18" s="94">
        <f>Katowice!G35</f>
        <v>0</v>
      </c>
      <c r="DT18" s="95"/>
      <c r="DU18" s="92">
        <f>Katowice!G35</f>
        <v>0</v>
      </c>
      <c r="DV18" s="93"/>
      <c r="DW18" s="94">
        <f>Katowice!F36</f>
        <v>0</v>
      </c>
      <c r="DX18" s="93"/>
      <c r="DY18" s="94">
        <f>Katowice!N35</f>
        <v>0</v>
      </c>
      <c r="DZ18" s="95"/>
      <c r="EA18" s="92">
        <f>Katowice!G36</f>
        <v>0.65</v>
      </c>
      <c r="EB18" s="93"/>
      <c r="EC18" s="94">
        <f>Katowice!K36</f>
        <v>0</v>
      </c>
      <c r="ED18" s="93"/>
      <c r="EE18" s="94">
        <f>Katowice!O36</f>
        <v>0</v>
      </c>
      <c r="EF18" s="95"/>
      <c r="EG18" s="92">
        <f>Katowice!G37</f>
        <v>0</v>
      </c>
      <c r="EH18" s="93"/>
      <c r="EI18" s="94">
        <f>Katowice!J37</f>
        <v>0</v>
      </c>
      <c r="EJ18" s="93"/>
      <c r="EK18" s="94">
        <f>Katowice!N37</f>
        <v>0</v>
      </c>
      <c r="EL18" s="95"/>
      <c r="EM18" s="92">
        <f>Katowice!G38</f>
        <v>0</v>
      </c>
      <c r="EN18" s="93"/>
      <c r="EO18" s="94">
        <f>Katowice!K38</f>
        <v>0</v>
      </c>
      <c r="EP18" s="93"/>
      <c r="EQ18" s="94">
        <f>Katowice!N38</f>
        <v>0</v>
      </c>
      <c r="ER18" s="95"/>
      <c r="ES18" s="92">
        <f>Katowice!G39</f>
        <v>0</v>
      </c>
      <c r="ET18" s="93"/>
      <c r="EU18" s="94">
        <f>Katowice!J39</f>
        <v>0</v>
      </c>
      <c r="EV18" s="93"/>
      <c r="EW18" s="94">
        <f>Katowice!N39</f>
        <v>0</v>
      </c>
      <c r="EX18" s="95"/>
      <c r="EY18" s="92">
        <f>Katowice!G40</f>
        <v>0</v>
      </c>
      <c r="EZ18" s="93"/>
      <c r="FA18" s="94">
        <f>Katowice!J40</f>
        <v>0</v>
      </c>
      <c r="FB18" s="93"/>
      <c r="FC18" s="94">
        <f>Katowice!N40</f>
        <v>0</v>
      </c>
      <c r="FD18" s="95"/>
      <c r="FE18" s="92">
        <f>Katowice!G41</f>
        <v>0</v>
      </c>
      <c r="FF18" s="93"/>
      <c r="FG18" s="94">
        <f>Katowice!J41</f>
        <v>0</v>
      </c>
      <c r="FH18" s="93"/>
      <c r="FI18" s="94">
        <f>Katowice!G42</f>
        <v>0</v>
      </c>
      <c r="FJ18" s="95"/>
      <c r="FK18" s="92">
        <f>Katowice!E43</f>
        <v>0</v>
      </c>
      <c r="FL18" s="93"/>
      <c r="FM18" s="94">
        <f>Katowice!J42</f>
        <v>0</v>
      </c>
      <c r="FN18" s="93"/>
      <c r="FO18" s="94">
        <f>Katowice!N42</f>
        <v>0</v>
      </c>
      <c r="FP18" s="95"/>
      <c r="FQ18" s="92">
        <f>Katowice!F43</f>
        <v>0</v>
      </c>
      <c r="FR18" s="93"/>
      <c r="FS18" s="94">
        <f>Katowice!F44</f>
        <v>0</v>
      </c>
      <c r="FT18" s="93"/>
      <c r="FU18" s="94">
        <f>Katowice!G44</f>
        <v>9.2899999999999991</v>
      </c>
      <c r="FV18" s="95"/>
      <c r="FW18" s="92">
        <f>Katowice!E45</f>
        <v>0</v>
      </c>
      <c r="FX18" s="93"/>
      <c r="FY18" s="94">
        <f>Katowice!F45</f>
        <v>0</v>
      </c>
      <c r="FZ18" s="93"/>
      <c r="GA18" s="94">
        <f>Katowice!G45</f>
        <v>0.09</v>
      </c>
      <c r="GB18" s="95"/>
      <c r="GC18" s="92">
        <f>Katowice!E46</f>
        <v>0</v>
      </c>
      <c r="GD18" s="93"/>
      <c r="GE18" s="94">
        <f>Katowice!F46</f>
        <v>0</v>
      </c>
      <c r="GF18" s="93"/>
      <c r="GG18" s="94">
        <f>Katowice!G46</f>
        <v>0</v>
      </c>
      <c r="GH18" s="95"/>
      <c r="GI18" s="92">
        <f>Katowice!E47</f>
        <v>0</v>
      </c>
      <c r="GJ18" s="93"/>
      <c r="GK18" s="94">
        <f>Katowice!F47</f>
        <v>0</v>
      </c>
      <c r="GL18" s="93"/>
      <c r="GM18" s="94">
        <f>Katowice!G47</f>
        <v>0</v>
      </c>
      <c r="GN18" s="95"/>
      <c r="GO18" s="92">
        <f>Katowice!F47</f>
        <v>0</v>
      </c>
      <c r="GP18" s="93"/>
      <c r="GQ18" s="94">
        <f>Katowice!F48</f>
        <v>0</v>
      </c>
      <c r="GR18" s="93">
        <f>Katowice!S47</f>
        <v>0</v>
      </c>
      <c r="GS18" s="94">
        <f>Katowice!G48</f>
        <v>0</v>
      </c>
      <c r="GT18" s="95"/>
      <c r="GU18" s="92"/>
      <c r="GV18" s="93"/>
      <c r="GW18" s="94">
        <f>Katowice!F49</f>
        <v>0</v>
      </c>
      <c r="GX18" s="93"/>
      <c r="GY18" s="94">
        <f>Katowice!G49</f>
        <v>0</v>
      </c>
      <c r="GZ18" s="95">
        <f>Katowice!S48</f>
        <v>0</v>
      </c>
      <c r="HA18" s="92"/>
      <c r="HB18" s="93"/>
      <c r="HC18" s="94">
        <f>Katowice!F50</f>
        <v>0</v>
      </c>
      <c r="HD18" s="93"/>
      <c r="HE18" s="94">
        <f>Katowice!G50</f>
        <v>0</v>
      </c>
      <c r="HF18" s="95"/>
      <c r="HG18" s="92"/>
      <c r="HH18" s="93"/>
      <c r="HI18" s="94">
        <f>Katowice!J50</f>
        <v>0</v>
      </c>
      <c r="HJ18" s="93"/>
      <c r="HK18" s="94">
        <f>Katowice!G51</f>
        <v>0</v>
      </c>
      <c r="HL18" s="95"/>
      <c r="HM18" s="92">
        <f>Katowice!G51</f>
        <v>0</v>
      </c>
      <c r="HN18" s="93"/>
      <c r="HO18" s="94">
        <f>Katowice!J51</f>
        <v>0</v>
      </c>
      <c r="HP18" s="93"/>
      <c r="HQ18" s="94">
        <f>Katowice!G52</f>
        <v>0</v>
      </c>
      <c r="HR18" s="95"/>
      <c r="HS18" s="92">
        <f>Katowice!E53</f>
        <v>0</v>
      </c>
      <c r="HT18" s="93"/>
      <c r="HU18" s="94">
        <f>Katowice!K52</f>
        <v>0</v>
      </c>
      <c r="HV18" s="93"/>
      <c r="HW18" s="94">
        <f>Katowice!G53</f>
        <v>0</v>
      </c>
      <c r="HX18" s="95"/>
      <c r="HY18" s="92">
        <f>Katowice!E54</f>
        <v>0</v>
      </c>
      <c r="HZ18" s="93"/>
      <c r="IA18" s="94">
        <f>Katowice!F54</f>
        <v>0</v>
      </c>
      <c r="IB18" s="93"/>
      <c r="IC18" s="94">
        <f>Katowice!G54</f>
        <v>0</v>
      </c>
      <c r="ID18" s="95"/>
      <c r="IE18" s="92">
        <f>Katowice!F54</f>
        <v>0</v>
      </c>
      <c r="IF18" s="92">
        <f>Katowice!S54</f>
        <v>0</v>
      </c>
      <c r="IG18" s="94">
        <f>Katowice!J54</f>
        <v>0</v>
      </c>
      <c r="IH18" s="93"/>
      <c r="II18" s="94"/>
      <c r="IJ18" s="95"/>
      <c r="IK18" s="92">
        <f>Katowice!F55</f>
        <v>0</v>
      </c>
      <c r="IL18" s="93"/>
      <c r="IM18" s="94">
        <f>Katowice!M55</f>
        <v>0</v>
      </c>
      <c r="IN18" s="93"/>
      <c r="IO18" s="94">
        <f>Katowice!N55</f>
        <v>0</v>
      </c>
      <c r="IP18" s="95">
        <f>Katowice!S55</f>
        <v>0</v>
      </c>
      <c r="IQ18" s="92">
        <f>Katowice!F56</f>
        <v>0</v>
      </c>
      <c r="IR18" s="93"/>
      <c r="IS18" s="155">
        <f>Katowice!J56</f>
        <v>0</v>
      </c>
      <c r="IT18" s="93"/>
      <c r="IU18" s="94"/>
      <c r="IV18" s="95"/>
    </row>
    <row r="19" spans="2:256" ht="14.25" customHeight="1">
      <c r="B19" s="89" t="s">
        <v>112</v>
      </c>
      <c r="C19" s="90" t="s">
        <v>59</v>
      </c>
      <c r="D19" s="91"/>
      <c r="E19" s="92">
        <f>Kędzierzyn!E13</f>
        <v>0</v>
      </c>
      <c r="F19" s="93"/>
      <c r="G19" s="94">
        <f>Kędzierzyn!F13</f>
        <v>0</v>
      </c>
      <c r="H19" s="93"/>
      <c r="I19" s="94">
        <f>Kędzierzyn!G13</f>
        <v>0</v>
      </c>
      <c r="J19" s="95"/>
      <c r="K19" s="92">
        <f>Kędzierzyn!E14</f>
        <v>0</v>
      </c>
      <c r="L19" s="93"/>
      <c r="M19" s="94">
        <f>Kędzierzyn!F14</f>
        <v>0</v>
      </c>
      <c r="N19" s="93"/>
      <c r="O19" s="94">
        <f>Kędzierzyn!G14</f>
        <v>0</v>
      </c>
      <c r="P19" s="95"/>
      <c r="Q19" s="92">
        <f>Kędzierzyn!E16</f>
        <v>0.14000000000000001</v>
      </c>
      <c r="R19" s="96"/>
      <c r="S19" s="94">
        <f>Kędzierzyn!F16</f>
        <v>0</v>
      </c>
      <c r="T19" s="93"/>
      <c r="U19" s="94">
        <f>Kędzierzyn!G16</f>
        <v>0</v>
      </c>
      <c r="V19" s="95"/>
      <c r="W19" s="490">
        <f>Kędzierzyn!E17</f>
        <v>0</v>
      </c>
      <c r="X19" s="93"/>
      <c r="Y19" s="94">
        <f>Kędzierzyn!F17</f>
        <v>89.13</v>
      </c>
      <c r="Z19" s="93"/>
      <c r="AA19" s="94">
        <f>Kędzierzyn!G17</f>
        <v>0</v>
      </c>
      <c r="AB19" s="95"/>
      <c r="AC19" s="92">
        <f>Kędzierzyn!E18</f>
        <v>0</v>
      </c>
      <c r="AD19" s="93"/>
      <c r="AE19" s="94">
        <f>Kędzierzyn!F18</f>
        <v>0</v>
      </c>
      <c r="AF19" s="93"/>
      <c r="AG19" s="94">
        <f>Kędzierzyn!G18</f>
        <v>0</v>
      </c>
      <c r="AH19" s="95"/>
      <c r="AI19" s="92">
        <f>Kędzierzyn!E19</f>
        <v>0</v>
      </c>
      <c r="AJ19" s="93"/>
      <c r="AK19" s="94">
        <f>Kędzierzyn!F19</f>
        <v>0</v>
      </c>
      <c r="AL19" s="93"/>
      <c r="AM19" s="94">
        <f>Kędzierzyn!G19</f>
        <v>0</v>
      </c>
      <c r="AN19" s="95"/>
      <c r="AO19" s="92">
        <f>Kędzierzyn!E20</f>
        <v>0</v>
      </c>
      <c r="AP19" s="93"/>
      <c r="AQ19" s="94">
        <f>Kędzierzyn!F20</f>
        <v>0</v>
      </c>
      <c r="AR19" s="93"/>
      <c r="AS19" s="94">
        <f>Kędzierzyn!G20</f>
        <v>0</v>
      </c>
      <c r="AT19" s="95"/>
      <c r="AU19" s="92">
        <f>Kędzierzyn!E21</f>
        <v>0</v>
      </c>
      <c r="AV19" s="93"/>
      <c r="AW19" s="94">
        <f>Kędzierzyn!F21</f>
        <v>0.81</v>
      </c>
      <c r="AX19" s="93"/>
      <c r="AY19" s="94">
        <f>Kędzierzyn!G21</f>
        <v>0.08</v>
      </c>
      <c r="AZ19" s="95"/>
      <c r="BA19" s="92">
        <f>Kędzierzyn!E22</f>
        <v>0</v>
      </c>
      <c r="BB19" s="93"/>
      <c r="BC19" s="94">
        <f>Kędzierzyn!F22</f>
        <v>0</v>
      </c>
      <c r="BD19" s="93"/>
      <c r="BE19" s="94">
        <f>Kędzierzyn!G22</f>
        <v>0</v>
      </c>
      <c r="BF19" s="95"/>
      <c r="BG19" s="92">
        <f>Kędzierzyn!E24</f>
        <v>0</v>
      </c>
      <c r="BH19" s="155">
        <f>Kędzierzyn!S24</f>
        <v>0</v>
      </c>
      <c r="BI19" s="92"/>
      <c r="BJ19" s="93">
        <f>Kędzierzyn!J24</f>
        <v>0</v>
      </c>
      <c r="BK19" s="94"/>
      <c r="BL19" s="95"/>
      <c r="BM19" s="92">
        <f>Kędzierzyn!E25</f>
        <v>0</v>
      </c>
      <c r="BN19" s="155">
        <f>Kędzierzyn!S25</f>
        <v>0</v>
      </c>
      <c r="BO19" s="94"/>
      <c r="BP19" s="93"/>
      <c r="BQ19" s="94"/>
      <c r="BR19" s="95"/>
      <c r="BS19" s="92">
        <f>Kędzierzyn!E27</f>
        <v>0</v>
      </c>
      <c r="BT19" s="94">
        <f>Kędzierzyn!S26</f>
        <v>0</v>
      </c>
      <c r="BU19" s="94">
        <f>Kędzierzyn!F27</f>
        <v>0</v>
      </c>
      <c r="BV19" s="93"/>
      <c r="BW19" s="94">
        <f>Kędzierzyn!N26</f>
        <v>0</v>
      </c>
      <c r="BX19" s="95"/>
      <c r="BY19" s="92">
        <f>Kędzierzyn!E28</f>
        <v>0</v>
      </c>
      <c r="BZ19" s="93"/>
      <c r="CA19" s="94">
        <f>Kędzierzyn!F28</f>
        <v>0</v>
      </c>
      <c r="CB19" s="93"/>
      <c r="CC19" s="94">
        <f>Kędzierzyn!N27</f>
        <v>0</v>
      </c>
      <c r="CD19" s="95"/>
      <c r="CE19" s="92">
        <f>Kędzierzyn!E29</f>
        <v>0</v>
      </c>
      <c r="CF19" s="93"/>
      <c r="CG19" s="94">
        <f>Kędzierzyn!J28</f>
        <v>0</v>
      </c>
      <c r="CH19" s="93"/>
      <c r="CI19" s="94">
        <f>Kędzierzyn!N28</f>
        <v>0</v>
      </c>
      <c r="CJ19" s="95"/>
      <c r="CK19" s="92">
        <f>Kędzierzyn!E30</f>
        <v>0</v>
      </c>
      <c r="CL19" s="93"/>
      <c r="CM19" s="94">
        <f>Kędzierzyn!J29</f>
        <v>0</v>
      </c>
      <c r="CN19" s="93"/>
      <c r="CO19" s="94">
        <f>Kędzierzyn!N29</f>
        <v>0</v>
      </c>
      <c r="CP19" s="95"/>
      <c r="CQ19" s="92">
        <f>Kędzierzyn!E31</f>
        <v>0</v>
      </c>
      <c r="CR19" s="93"/>
      <c r="CS19" s="94">
        <f>Kędzierzyn!F31</f>
        <v>0</v>
      </c>
      <c r="CT19" s="93"/>
      <c r="CU19" s="94">
        <f>Kędzierzyn!G31</f>
        <v>0</v>
      </c>
      <c r="CV19" s="95"/>
      <c r="CW19" s="92">
        <f>Kędzierzyn!E32</f>
        <v>0</v>
      </c>
      <c r="CX19" s="93"/>
      <c r="CY19" s="94">
        <f>Kędzierzyn!F32</f>
        <v>0</v>
      </c>
      <c r="CZ19" s="93"/>
      <c r="DA19" s="94">
        <f>Kędzierzyn!G32</f>
        <v>0</v>
      </c>
      <c r="DB19" s="95"/>
      <c r="DC19" s="92">
        <f>Kędzierzyn!E33</f>
        <v>0</v>
      </c>
      <c r="DD19" s="93"/>
      <c r="DE19" s="94">
        <f>Kędzierzyn!F33</f>
        <v>0</v>
      </c>
      <c r="DF19" s="93"/>
      <c r="DG19" s="94">
        <f>Kędzierzyn!N32</f>
        <v>0</v>
      </c>
      <c r="DH19" s="95"/>
      <c r="DI19" s="92">
        <f>Kędzierzyn!E34</f>
        <v>0</v>
      </c>
      <c r="DJ19" s="93"/>
      <c r="DK19" s="94">
        <f>Kędzierzyn!F34</f>
        <v>0</v>
      </c>
      <c r="DL19" s="93"/>
      <c r="DM19" s="94">
        <f>Kędzierzyn!N33</f>
        <v>0</v>
      </c>
      <c r="DN19" s="95"/>
      <c r="DO19" s="92">
        <f>Kędzierzyn!E35</f>
        <v>0</v>
      </c>
      <c r="DP19" s="93"/>
      <c r="DQ19" s="94">
        <f>Kędzierzyn!F35</f>
        <v>0</v>
      </c>
      <c r="DR19" s="93"/>
      <c r="DS19" s="94">
        <f>Kędzierzyn!G35</f>
        <v>0</v>
      </c>
      <c r="DT19" s="95"/>
      <c r="DU19" s="92">
        <f>Kędzierzyn!G35</f>
        <v>0</v>
      </c>
      <c r="DV19" s="93"/>
      <c r="DW19" s="94">
        <f>Kędzierzyn!F36</f>
        <v>0</v>
      </c>
      <c r="DX19" s="93"/>
      <c r="DY19" s="94">
        <f>Kędzierzyn!N35</f>
        <v>0</v>
      </c>
      <c r="DZ19" s="95"/>
      <c r="EA19" s="92">
        <f>Kędzierzyn!G36</f>
        <v>0</v>
      </c>
      <c r="EB19" s="93"/>
      <c r="EC19" s="94">
        <f>Kędzierzyn!K36</f>
        <v>0</v>
      </c>
      <c r="ED19" s="93"/>
      <c r="EE19" s="94">
        <f>Kędzierzyn!O36</f>
        <v>0</v>
      </c>
      <c r="EF19" s="95"/>
      <c r="EG19" s="92">
        <f>Kędzierzyn!G37</f>
        <v>0</v>
      </c>
      <c r="EH19" s="93"/>
      <c r="EI19" s="94">
        <f>Kędzierzyn!J37</f>
        <v>0</v>
      </c>
      <c r="EJ19" s="93"/>
      <c r="EK19" s="94">
        <f>Kędzierzyn!N37</f>
        <v>0</v>
      </c>
      <c r="EL19" s="95"/>
      <c r="EM19" s="92">
        <f>Kędzierzyn!G38</f>
        <v>0</v>
      </c>
      <c r="EN19" s="93"/>
      <c r="EO19" s="94">
        <f>Kędzierzyn!K38</f>
        <v>0</v>
      </c>
      <c r="EP19" s="93"/>
      <c r="EQ19" s="94">
        <f>Kędzierzyn!N38</f>
        <v>0</v>
      </c>
      <c r="ER19" s="95"/>
      <c r="ES19" s="92">
        <f>Kędzierzyn!G39</f>
        <v>0</v>
      </c>
      <c r="ET19" s="93"/>
      <c r="EU19" s="94">
        <f>Kędzierzyn!J39</f>
        <v>0</v>
      </c>
      <c r="EV19" s="93"/>
      <c r="EW19" s="94">
        <f>Kędzierzyn!N39</f>
        <v>0</v>
      </c>
      <c r="EX19" s="95"/>
      <c r="EY19" s="92">
        <f>Kędzierzyn!G40</f>
        <v>0</v>
      </c>
      <c r="EZ19" s="93"/>
      <c r="FA19" s="94">
        <f>Kędzierzyn!J40</f>
        <v>0</v>
      </c>
      <c r="FB19" s="93"/>
      <c r="FC19" s="94">
        <f>Kędzierzyn!N40</f>
        <v>0</v>
      </c>
      <c r="FD19" s="95"/>
      <c r="FE19" s="92">
        <f>Kędzierzyn!G41</f>
        <v>0</v>
      </c>
      <c r="FF19" s="93"/>
      <c r="FG19" s="94">
        <f>Kędzierzyn!J41</f>
        <v>0</v>
      </c>
      <c r="FH19" s="93"/>
      <c r="FI19" s="94">
        <f>Kędzierzyn!G42</f>
        <v>0</v>
      </c>
      <c r="FJ19" s="95"/>
      <c r="FK19" s="92">
        <f>Kędzierzyn!E43</f>
        <v>0</v>
      </c>
      <c r="FL19" s="93"/>
      <c r="FM19" s="94">
        <f>Kędzierzyn!J42</f>
        <v>0</v>
      </c>
      <c r="FN19" s="93"/>
      <c r="FO19" s="94">
        <f>Kędzierzyn!N42</f>
        <v>0</v>
      </c>
      <c r="FP19" s="95"/>
      <c r="FQ19" s="92">
        <f>Kędzierzyn!F43</f>
        <v>0</v>
      </c>
      <c r="FR19" s="93"/>
      <c r="FS19" s="94">
        <f>Kędzierzyn!F44</f>
        <v>0</v>
      </c>
      <c r="FT19" s="93"/>
      <c r="FU19" s="94">
        <f>Kędzierzyn!G44</f>
        <v>0</v>
      </c>
      <c r="FV19" s="95"/>
      <c r="FW19" s="92">
        <f>Kędzierzyn!E45</f>
        <v>0</v>
      </c>
      <c r="FX19" s="93"/>
      <c r="FY19" s="94">
        <f>Kędzierzyn!F45</f>
        <v>0</v>
      </c>
      <c r="FZ19" s="93"/>
      <c r="GA19" s="94">
        <f>Kędzierzyn!G45</f>
        <v>15.79</v>
      </c>
      <c r="GB19" s="95"/>
      <c r="GC19" s="92">
        <f>Kędzierzyn!E46</f>
        <v>0</v>
      </c>
      <c r="GD19" s="93"/>
      <c r="GE19" s="94">
        <f>Kędzierzyn!F46</f>
        <v>0</v>
      </c>
      <c r="GF19" s="93"/>
      <c r="GG19" s="94">
        <f>Kędzierzyn!G46</f>
        <v>0</v>
      </c>
      <c r="GH19" s="95"/>
      <c r="GI19" s="92">
        <f>Kędzierzyn!E47</f>
        <v>0</v>
      </c>
      <c r="GJ19" s="93"/>
      <c r="GK19" s="94">
        <f>Kędzierzyn!F47</f>
        <v>0</v>
      </c>
      <c r="GL19" s="93"/>
      <c r="GM19" s="94">
        <f>Kędzierzyn!G47</f>
        <v>0</v>
      </c>
      <c r="GN19" s="95"/>
      <c r="GO19" s="92">
        <f>Kędzierzyn!F47</f>
        <v>0</v>
      </c>
      <c r="GP19" s="93"/>
      <c r="GQ19" s="94">
        <f>Kędzierzyn!F48</f>
        <v>0.05</v>
      </c>
      <c r="GR19" s="93">
        <f>Kędzierzyn!S47</f>
        <v>0</v>
      </c>
      <c r="GS19" s="94">
        <f>Kędzierzyn!G48</f>
        <v>0</v>
      </c>
      <c r="GT19" s="95"/>
      <c r="GU19" s="92"/>
      <c r="GV19" s="93"/>
      <c r="GW19" s="94">
        <f>Kędzierzyn!F49</f>
        <v>2</v>
      </c>
      <c r="GX19" s="93"/>
      <c r="GY19" s="94">
        <f>Kędzierzyn!G49</f>
        <v>40</v>
      </c>
      <c r="GZ19" s="95">
        <f>Kędzierzyn!S48</f>
        <v>0</v>
      </c>
      <c r="HA19" s="92"/>
      <c r="HB19" s="93"/>
      <c r="HC19" s="94">
        <f>Kędzierzyn!F50</f>
        <v>0</v>
      </c>
      <c r="HD19" s="93"/>
      <c r="HE19" s="94">
        <f>Kędzierzyn!G50</f>
        <v>0</v>
      </c>
      <c r="HF19" s="95"/>
      <c r="HG19" s="92"/>
      <c r="HH19" s="93"/>
      <c r="HI19" s="94">
        <f>Kędzierzyn!J50</f>
        <v>0</v>
      </c>
      <c r="HJ19" s="93"/>
      <c r="HK19" s="94">
        <f>Kędzierzyn!G51</f>
        <v>0</v>
      </c>
      <c r="HL19" s="95"/>
      <c r="HM19" s="92">
        <f>Kędzierzyn!G51</f>
        <v>0</v>
      </c>
      <c r="HN19" s="93"/>
      <c r="HO19" s="94">
        <f>Kędzierzyn!J51</f>
        <v>0</v>
      </c>
      <c r="HP19" s="93"/>
      <c r="HQ19" s="94">
        <f>Kędzierzyn!G52</f>
        <v>30</v>
      </c>
      <c r="HR19" s="95"/>
      <c r="HS19" s="92">
        <f>Kędzierzyn!E53</f>
        <v>0</v>
      </c>
      <c r="HT19" s="93"/>
      <c r="HU19" s="94">
        <f>Kędzierzyn!K52</f>
        <v>0</v>
      </c>
      <c r="HV19" s="93"/>
      <c r="HW19" s="94">
        <f>Kędzierzyn!G53</f>
        <v>0</v>
      </c>
      <c r="HX19" s="95"/>
      <c r="HY19" s="92">
        <f>Kędzierzyn!E54</f>
        <v>0</v>
      </c>
      <c r="HZ19" s="93"/>
      <c r="IA19" s="94">
        <f>Kędzierzyn!F54</f>
        <v>0</v>
      </c>
      <c r="IB19" s="93"/>
      <c r="IC19" s="94">
        <f>Kędzierzyn!G54</f>
        <v>0</v>
      </c>
      <c r="ID19" s="95"/>
      <c r="IE19" s="92">
        <f>Kędzierzyn!F54</f>
        <v>0</v>
      </c>
      <c r="IF19" s="92">
        <f>Kędzierzyn!S54</f>
        <v>0</v>
      </c>
      <c r="IG19" s="94">
        <f>Kędzierzyn!J54</f>
        <v>0</v>
      </c>
      <c r="IH19" s="93"/>
      <c r="II19" s="94"/>
      <c r="IJ19" s="95"/>
      <c r="IK19" s="92">
        <f>Kędzierzyn!F55</f>
        <v>0</v>
      </c>
      <c r="IL19" s="93"/>
      <c r="IM19" s="94">
        <f>Kędzierzyn!M55</f>
        <v>0</v>
      </c>
      <c r="IN19" s="93"/>
      <c r="IO19" s="94">
        <f>Kędzierzyn!N55</f>
        <v>0</v>
      </c>
      <c r="IP19" s="95">
        <f>Kędzierzyn!S55</f>
        <v>0</v>
      </c>
      <c r="IQ19" s="92">
        <f>Kędzierzyn!F56</f>
        <v>0</v>
      </c>
      <c r="IR19" s="93"/>
      <c r="IS19" s="155">
        <f>Kędzierzyn!J56</f>
        <v>0</v>
      </c>
      <c r="IT19" s="93"/>
      <c r="IU19" s="94"/>
      <c r="IV19" s="95"/>
    </row>
    <row r="20" spans="2:256" ht="14.25" customHeight="1">
      <c r="B20" s="89" t="s">
        <v>60</v>
      </c>
      <c r="C20" s="90" t="s">
        <v>61</v>
      </c>
      <c r="D20" s="91"/>
      <c r="E20" s="92">
        <f>Kluczbork!E13</f>
        <v>0</v>
      </c>
      <c r="F20" s="93"/>
      <c r="G20" s="94">
        <f>Kluczbork!F13</f>
        <v>0</v>
      </c>
      <c r="H20" s="93"/>
      <c r="I20" s="94">
        <f>Kluczbork!G13</f>
        <v>0</v>
      </c>
      <c r="J20" s="95"/>
      <c r="K20" s="92">
        <f>Kluczbork!E14</f>
        <v>0</v>
      </c>
      <c r="L20" s="93"/>
      <c r="M20" s="94">
        <f>Kluczbork!F14</f>
        <v>0</v>
      </c>
      <c r="N20" s="93"/>
      <c r="O20" s="94">
        <f>Kluczbork!G14</f>
        <v>0</v>
      </c>
      <c r="P20" s="95"/>
      <c r="Q20" s="92">
        <f>Kluczbork!E16</f>
        <v>0</v>
      </c>
      <c r="R20" s="96"/>
      <c r="S20" s="94">
        <f>Kluczbork!F16</f>
        <v>0</v>
      </c>
      <c r="T20" s="93"/>
      <c r="U20" s="94">
        <f>Kluczbork!G16</f>
        <v>0</v>
      </c>
      <c r="V20" s="95"/>
      <c r="W20" s="92">
        <f>Kluczbork!E17</f>
        <v>0</v>
      </c>
      <c r="X20" s="93"/>
      <c r="Y20" s="94">
        <f>Kluczbork!F17</f>
        <v>138.74</v>
      </c>
      <c r="Z20" s="93"/>
      <c r="AA20" s="94">
        <f>Kluczbork!G17</f>
        <v>0</v>
      </c>
      <c r="AB20" s="95"/>
      <c r="AC20" s="92">
        <f>Kluczbork!E18</f>
        <v>0</v>
      </c>
      <c r="AD20" s="93"/>
      <c r="AE20" s="94">
        <f>Kluczbork!F18</f>
        <v>0</v>
      </c>
      <c r="AF20" s="93"/>
      <c r="AG20" s="94">
        <f>Kluczbork!G18</f>
        <v>0</v>
      </c>
      <c r="AH20" s="95"/>
      <c r="AI20" s="92">
        <f>Kluczbork!E19</f>
        <v>0</v>
      </c>
      <c r="AJ20" s="93"/>
      <c r="AK20" s="94">
        <f>Kluczbork!F19</f>
        <v>0</v>
      </c>
      <c r="AL20" s="93"/>
      <c r="AM20" s="94">
        <f>Kluczbork!G19</f>
        <v>0</v>
      </c>
      <c r="AN20" s="95"/>
      <c r="AO20" s="92">
        <f>Kluczbork!E20</f>
        <v>0</v>
      </c>
      <c r="AP20" s="93"/>
      <c r="AQ20" s="94">
        <f>Kluczbork!F20</f>
        <v>0</v>
      </c>
      <c r="AR20" s="93"/>
      <c r="AS20" s="94">
        <f>Kluczbork!G20</f>
        <v>0</v>
      </c>
      <c r="AT20" s="95"/>
      <c r="AU20" s="92">
        <f>Kluczbork!E21</f>
        <v>0</v>
      </c>
      <c r="AV20" s="93"/>
      <c r="AW20" s="94">
        <f>Kluczbork!F21</f>
        <v>0</v>
      </c>
      <c r="AX20" s="93"/>
      <c r="AY20" s="94">
        <f>Kluczbork!G21</f>
        <v>0</v>
      </c>
      <c r="AZ20" s="95"/>
      <c r="BA20" s="92">
        <f>Kluczbork!E22</f>
        <v>0</v>
      </c>
      <c r="BB20" s="93"/>
      <c r="BC20" s="94">
        <f>Kluczbork!F22</f>
        <v>0</v>
      </c>
      <c r="BD20" s="93"/>
      <c r="BE20" s="94">
        <f>Kluczbork!G22</f>
        <v>0</v>
      </c>
      <c r="BF20" s="95"/>
      <c r="BG20" s="92">
        <f>Kluczbork!E24</f>
        <v>0</v>
      </c>
      <c r="BH20" s="155">
        <f>Kluczbork!S24</f>
        <v>0</v>
      </c>
      <c r="BI20" s="92"/>
      <c r="BJ20" s="93">
        <f>Kluczbork!J24</f>
        <v>0</v>
      </c>
      <c r="BK20" s="94"/>
      <c r="BL20" s="95"/>
      <c r="BM20" s="92">
        <f>Kluczbork!E25</f>
        <v>0</v>
      </c>
      <c r="BN20" s="155">
        <f>Kluczbork!S25</f>
        <v>0</v>
      </c>
      <c r="BO20" s="94"/>
      <c r="BP20" s="93"/>
      <c r="BQ20" s="94"/>
      <c r="BR20" s="95"/>
      <c r="BS20" s="92">
        <f>Kluczbork!E27</f>
        <v>0</v>
      </c>
      <c r="BT20" s="94">
        <f>Kluczbork!S26</f>
        <v>0</v>
      </c>
      <c r="BU20" s="94">
        <f>Kluczbork!F27</f>
        <v>0</v>
      </c>
      <c r="BV20" s="93"/>
      <c r="BW20" s="94">
        <f>Kluczbork!N26</f>
        <v>0</v>
      </c>
      <c r="BX20" s="95"/>
      <c r="BY20" s="92">
        <f>Kluczbork!E28</f>
        <v>0</v>
      </c>
      <c r="BZ20" s="93"/>
      <c r="CA20" s="94">
        <f>Kluczbork!F28</f>
        <v>0</v>
      </c>
      <c r="CB20" s="93"/>
      <c r="CC20" s="94">
        <f>Kluczbork!N27</f>
        <v>0</v>
      </c>
      <c r="CD20" s="95"/>
      <c r="CE20" s="92">
        <f>Kluczbork!E29</f>
        <v>0</v>
      </c>
      <c r="CF20" s="93"/>
      <c r="CG20" s="94">
        <f>Kluczbork!J28</f>
        <v>0</v>
      </c>
      <c r="CH20" s="93"/>
      <c r="CI20" s="94">
        <f>Kluczbork!N28</f>
        <v>0</v>
      </c>
      <c r="CJ20" s="95"/>
      <c r="CK20" s="92">
        <f>Kluczbork!E30</f>
        <v>0</v>
      </c>
      <c r="CL20" s="93"/>
      <c r="CM20" s="94">
        <f>Kluczbork!J29</f>
        <v>0</v>
      </c>
      <c r="CN20" s="93"/>
      <c r="CO20" s="94">
        <f>Kluczbork!N29</f>
        <v>0</v>
      </c>
      <c r="CP20" s="95"/>
      <c r="CQ20" s="92">
        <f>Kluczbork!E31</f>
        <v>0</v>
      </c>
      <c r="CR20" s="93"/>
      <c r="CS20" s="94">
        <f>Kluczbork!F31</f>
        <v>0</v>
      </c>
      <c r="CT20" s="93"/>
      <c r="CU20" s="94">
        <f>Kluczbork!G31</f>
        <v>0</v>
      </c>
      <c r="CV20" s="95"/>
      <c r="CW20" s="92">
        <f>Kluczbork!E32</f>
        <v>0</v>
      </c>
      <c r="CX20" s="93"/>
      <c r="CY20" s="94">
        <f>Kluczbork!F32</f>
        <v>0</v>
      </c>
      <c r="CZ20" s="93"/>
      <c r="DA20" s="94">
        <f>Kluczbork!G32</f>
        <v>0</v>
      </c>
      <c r="DB20" s="95"/>
      <c r="DC20" s="92">
        <f>Kluczbork!E33</f>
        <v>0</v>
      </c>
      <c r="DD20" s="93"/>
      <c r="DE20" s="94">
        <f>Kluczbork!F33</f>
        <v>0</v>
      </c>
      <c r="DF20" s="93"/>
      <c r="DG20" s="94">
        <f>Kluczbork!N32</f>
        <v>0</v>
      </c>
      <c r="DH20" s="95"/>
      <c r="DI20" s="92">
        <f>Kluczbork!E34</f>
        <v>0</v>
      </c>
      <c r="DJ20" s="93"/>
      <c r="DK20" s="94">
        <f>Kluczbork!F34</f>
        <v>0</v>
      </c>
      <c r="DL20" s="93"/>
      <c r="DM20" s="94">
        <f>Kluczbork!N33</f>
        <v>0</v>
      </c>
      <c r="DN20" s="95"/>
      <c r="DO20" s="92">
        <f>Kluczbork!E35</f>
        <v>0</v>
      </c>
      <c r="DP20" s="93"/>
      <c r="DQ20" s="94">
        <f>Kluczbork!F35</f>
        <v>0</v>
      </c>
      <c r="DR20" s="93"/>
      <c r="DS20" s="94">
        <f>Kluczbork!G35</f>
        <v>0</v>
      </c>
      <c r="DT20" s="95"/>
      <c r="DU20" s="92">
        <f>Kluczbork!G35</f>
        <v>0</v>
      </c>
      <c r="DV20" s="93"/>
      <c r="DW20" s="94">
        <f>Kluczbork!F36</f>
        <v>0</v>
      </c>
      <c r="DX20" s="93"/>
      <c r="DY20" s="94">
        <f>Kluczbork!N35</f>
        <v>0</v>
      </c>
      <c r="DZ20" s="95"/>
      <c r="EA20" s="92">
        <f>Kluczbork!G36</f>
        <v>0</v>
      </c>
      <c r="EB20" s="93"/>
      <c r="EC20" s="94">
        <f>Kluczbork!K36</f>
        <v>0</v>
      </c>
      <c r="ED20" s="93"/>
      <c r="EE20" s="94">
        <f>Kluczbork!O36</f>
        <v>0</v>
      </c>
      <c r="EF20" s="95"/>
      <c r="EG20" s="92">
        <f>Kluczbork!G37</f>
        <v>0</v>
      </c>
      <c r="EH20" s="93"/>
      <c r="EI20" s="94">
        <f>Kluczbork!J37</f>
        <v>0</v>
      </c>
      <c r="EJ20" s="93"/>
      <c r="EK20" s="94">
        <f>Kluczbork!N37</f>
        <v>0</v>
      </c>
      <c r="EL20" s="95"/>
      <c r="EM20" s="92">
        <f>Kluczbork!G38</f>
        <v>0</v>
      </c>
      <c r="EN20" s="93"/>
      <c r="EO20" s="94">
        <f>Kluczbork!K38</f>
        <v>0</v>
      </c>
      <c r="EP20" s="93"/>
      <c r="EQ20" s="94">
        <f>Kluczbork!N38</f>
        <v>0</v>
      </c>
      <c r="ER20" s="95"/>
      <c r="ES20" s="92">
        <f>Kluczbork!G39</f>
        <v>0</v>
      </c>
      <c r="ET20" s="93"/>
      <c r="EU20" s="94">
        <f>Kluczbork!J39</f>
        <v>0</v>
      </c>
      <c r="EV20" s="93"/>
      <c r="EW20" s="94">
        <f>Kluczbork!N39</f>
        <v>0</v>
      </c>
      <c r="EX20" s="95"/>
      <c r="EY20" s="92">
        <f>Kluczbork!G40</f>
        <v>0</v>
      </c>
      <c r="EZ20" s="93"/>
      <c r="FA20" s="94">
        <f>Kluczbork!J40</f>
        <v>0</v>
      </c>
      <c r="FB20" s="93"/>
      <c r="FC20" s="94">
        <f>Kluczbork!N40</f>
        <v>0</v>
      </c>
      <c r="FD20" s="95"/>
      <c r="FE20" s="92">
        <f>Kluczbork!G41</f>
        <v>0</v>
      </c>
      <c r="FF20" s="93"/>
      <c r="FG20" s="94">
        <f>Kluczbork!J41</f>
        <v>0</v>
      </c>
      <c r="FH20" s="93"/>
      <c r="FI20" s="94">
        <f>Kluczbork!G42</f>
        <v>0</v>
      </c>
      <c r="FJ20" s="95"/>
      <c r="FK20" s="92">
        <f>Kluczbork!E43</f>
        <v>0</v>
      </c>
      <c r="FL20" s="93"/>
      <c r="FM20" s="94">
        <f>Kluczbork!J42</f>
        <v>0</v>
      </c>
      <c r="FN20" s="93"/>
      <c r="FO20" s="94">
        <f>Kluczbork!N42</f>
        <v>0</v>
      </c>
      <c r="FP20" s="95"/>
      <c r="FQ20" s="92">
        <f>Kluczbork!F43</f>
        <v>0</v>
      </c>
      <c r="FR20" s="93"/>
      <c r="FS20" s="94">
        <f>Kluczbork!F44</f>
        <v>0</v>
      </c>
      <c r="FT20" s="93"/>
      <c r="FU20" s="94">
        <f>Kluczbork!G44</f>
        <v>0</v>
      </c>
      <c r="FV20" s="95"/>
      <c r="FW20" s="92">
        <f>Kluczbork!E45</f>
        <v>0</v>
      </c>
      <c r="FX20" s="93"/>
      <c r="FY20" s="94">
        <f>Kluczbork!F45</f>
        <v>0</v>
      </c>
      <c r="FZ20" s="93"/>
      <c r="GA20" s="94">
        <f>Kluczbork!G45</f>
        <v>0</v>
      </c>
      <c r="GB20" s="95"/>
      <c r="GC20" s="92">
        <f>Kluczbork!E46</f>
        <v>0</v>
      </c>
      <c r="GD20" s="93"/>
      <c r="GE20" s="94">
        <f>Kluczbork!F46</f>
        <v>0</v>
      </c>
      <c r="GF20" s="93"/>
      <c r="GG20" s="94">
        <f>Kluczbork!G46</f>
        <v>0</v>
      </c>
      <c r="GH20" s="95"/>
      <c r="GI20" s="92">
        <f>Kluczbork!E47</f>
        <v>0</v>
      </c>
      <c r="GJ20" s="93"/>
      <c r="GK20" s="94">
        <f>Kluczbork!F47</f>
        <v>0</v>
      </c>
      <c r="GL20" s="93"/>
      <c r="GM20" s="94">
        <f>Kluczbork!G47</f>
        <v>0</v>
      </c>
      <c r="GN20" s="95"/>
      <c r="GO20" s="92">
        <f>Kluczbork!F47</f>
        <v>0</v>
      </c>
      <c r="GP20" s="93"/>
      <c r="GQ20" s="94">
        <f>Kluczbork!F48</f>
        <v>0</v>
      </c>
      <c r="GR20" s="93">
        <f>Kluczbork!S47</f>
        <v>0</v>
      </c>
      <c r="GS20" s="94">
        <f>Kluczbork!G48</f>
        <v>0</v>
      </c>
      <c r="GT20" s="95"/>
      <c r="GU20" s="92"/>
      <c r="GV20" s="93"/>
      <c r="GW20" s="94">
        <f>Kluczbork!F49</f>
        <v>0</v>
      </c>
      <c r="GX20" s="93"/>
      <c r="GY20" s="94">
        <f>Kluczbork!G49</f>
        <v>0</v>
      </c>
      <c r="GZ20" s="95">
        <f>Kluczbork!S48</f>
        <v>0</v>
      </c>
      <c r="HA20" s="92"/>
      <c r="HB20" s="93"/>
      <c r="HC20" s="94">
        <f>Kluczbork!F50</f>
        <v>0</v>
      </c>
      <c r="HD20" s="93"/>
      <c r="HE20" s="94">
        <f>Kluczbork!G50</f>
        <v>0</v>
      </c>
      <c r="HF20" s="95"/>
      <c r="HG20" s="92"/>
      <c r="HH20" s="93"/>
      <c r="HI20" s="94">
        <f>Kluczbork!J50</f>
        <v>0</v>
      </c>
      <c r="HJ20" s="93"/>
      <c r="HK20" s="94">
        <f>Kluczbork!G51</f>
        <v>0</v>
      </c>
      <c r="HL20" s="95"/>
      <c r="HM20" s="92">
        <f>Kluczbork!G51</f>
        <v>0</v>
      </c>
      <c r="HN20" s="93"/>
      <c r="HO20" s="94">
        <f>Kluczbork!J51</f>
        <v>0</v>
      </c>
      <c r="HP20" s="93"/>
      <c r="HQ20" s="94">
        <f>Kluczbork!G52</f>
        <v>0</v>
      </c>
      <c r="HR20" s="95"/>
      <c r="HS20" s="92">
        <f>Kluczbork!E53</f>
        <v>0</v>
      </c>
      <c r="HT20" s="93"/>
      <c r="HU20" s="94">
        <f>Kluczbork!K52</f>
        <v>0</v>
      </c>
      <c r="HV20" s="93"/>
      <c r="HW20" s="94">
        <f>Kluczbork!G53</f>
        <v>0</v>
      </c>
      <c r="HX20" s="95"/>
      <c r="HY20" s="92">
        <f>Kluczbork!E54</f>
        <v>0</v>
      </c>
      <c r="HZ20" s="93"/>
      <c r="IA20" s="94">
        <f>Kluczbork!F54</f>
        <v>0</v>
      </c>
      <c r="IB20" s="93"/>
      <c r="IC20" s="94">
        <f>Kluczbork!G54</f>
        <v>0</v>
      </c>
      <c r="ID20" s="95"/>
      <c r="IE20" s="92">
        <f>Kluczbork!F54</f>
        <v>0</v>
      </c>
      <c r="IF20" s="92">
        <f>Kluczbork!S54</f>
        <v>0</v>
      </c>
      <c r="IG20" s="94">
        <f>Kluczbork!J54</f>
        <v>0</v>
      </c>
      <c r="IH20" s="93"/>
      <c r="II20" s="94"/>
      <c r="IJ20" s="95"/>
      <c r="IK20" s="92">
        <f>Kluczbork!F55</f>
        <v>0</v>
      </c>
      <c r="IL20" s="93"/>
      <c r="IM20" s="94">
        <f>Kluczbork!M55</f>
        <v>0</v>
      </c>
      <c r="IN20" s="93"/>
      <c r="IO20" s="94">
        <f>Kluczbork!N55</f>
        <v>0</v>
      </c>
      <c r="IP20" s="95">
        <f>Kluczbork!S55</f>
        <v>0</v>
      </c>
      <c r="IQ20" s="92">
        <f>Kluczbork!F56</f>
        <v>0</v>
      </c>
      <c r="IR20" s="93"/>
      <c r="IS20" s="155">
        <f>Kluczbork!J56</f>
        <v>0</v>
      </c>
      <c r="IT20" s="93"/>
      <c r="IU20" s="94"/>
      <c r="IV20" s="95"/>
    </row>
    <row r="21" spans="2:256" ht="14.25" customHeight="1">
      <c r="B21" s="89" t="s">
        <v>62</v>
      </c>
      <c r="C21" s="90" t="s">
        <v>63</v>
      </c>
      <c r="D21" s="91"/>
      <c r="E21" s="92">
        <f>Kłobuck!E13</f>
        <v>0</v>
      </c>
      <c r="F21" s="93"/>
      <c r="G21" s="94">
        <f>Kłobuck!F13</f>
        <v>0</v>
      </c>
      <c r="H21" s="93"/>
      <c r="I21" s="94">
        <f>Kłobuck!G13</f>
        <v>0</v>
      </c>
      <c r="J21" s="95"/>
      <c r="K21" s="92">
        <f>Kłobuck!E14</f>
        <v>0</v>
      </c>
      <c r="L21" s="93"/>
      <c r="M21" s="94">
        <f>Kłobuck!F14</f>
        <v>0</v>
      </c>
      <c r="N21" s="93"/>
      <c r="O21" s="94">
        <f>Kłobuck!G14</f>
        <v>0</v>
      </c>
      <c r="P21" s="95"/>
      <c r="Q21" s="92">
        <f>Kłobuck!E16</f>
        <v>0</v>
      </c>
      <c r="R21" s="96"/>
      <c r="S21" s="94">
        <f>Kłobuck!F16</f>
        <v>0</v>
      </c>
      <c r="T21" s="93"/>
      <c r="U21" s="94">
        <f>Kłobuck!G16</f>
        <v>0</v>
      </c>
      <c r="V21" s="95"/>
      <c r="W21" s="92">
        <f>Kłobuck!E17</f>
        <v>0</v>
      </c>
      <c r="X21" s="93"/>
      <c r="Y21" s="94">
        <f>Kłobuck!F17</f>
        <v>8.39</v>
      </c>
      <c r="Z21" s="93"/>
      <c r="AA21" s="94">
        <f>Kłobuck!G17</f>
        <v>0</v>
      </c>
      <c r="AB21" s="95"/>
      <c r="AC21" s="92">
        <f>Kłobuck!E18</f>
        <v>0</v>
      </c>
      <c r="AD21" s="93"/>
      <c r="AE21" s="94">
        <f>Kłobuck!F18</f>
        <v>0</v>
      </c>
      <c r="AF21" s="93"/>
      <c r="AG21" s="94">
        <f>Kłobuck!G18</f>
        <v>0</v>
      </c>
      <c r="AH21" s="95"/>
      <c r="AI21" s="92">
        <f>Kłobuck!E19</f>
        <v>0</v>
      </c>
      <c r="AJ21" s="93"/>
      <c r="AK21" s="94">
        <f>Kłobuck!F19</f>
        <v>0</v>
      </c>
      <c r="AL21" s="93"/>
      <c r="AM21" s="94">
        <f>Kłobuck!G19</f>
        <v>0</v>
      </c>
      <c r="AN21" s="95"/>
      <c r="AO21" s="92">
        <f>Kłobuck!E20</f>
        <v>0</v>
      </c>
      <c r="AP21" s="93"/>
      <c r="AQ21" s="94">
        <f>Kłobuck!F20</f>
        <v>0</v>
      </c>
      <c r="AR21" s="93"/>
      <c r="AS21" s="94">
        <f>Kłobuck!G20</f>
        <v>0</v>
      </c>
      <c r="AT21" s="95"/>
      <c r="AU21" s="92">
        <f>Kłobuck!E21</f>
        <v>0</v>
      </c>
      <c r="AV21" s="93"/>
      <c r="AW21" s="94">
        <f>Kłobuck!F21</f>
        <v>0.13</v>
      </c>
      <c r="AX21" s="93"/>
      <c r="AY21" s="94">
        <f>Kłobuck!G21</f>
        <v>0.21</v>
      </c>
      <c r="AZ21" s="95"/>
      <c r="BA21" s="92">
        <f>Kłobuck!E22</f>
        <v>0</v>
      </c>
      <c r="BB21" s="93"/>
      <c r="BC21" s="94">
        <f>Kłobuck!F22</f>
        <v>0</v>
      </c>
      <c r="BD21" s="93"/>
      <c r="BE21" s="94">
        <f>Kłobuck!G22</f>
        <v>0</v>
      </c>
      <c r="BF21" s="95"/>
      <c r="BG21" s="92">
        <f>Kłobuck!E24</f>
        <v>0</v>
      </c>
      <c r="BH21" s="155">
        <f>Kłobuck!S24</f>
        <v>0</v>
      </c>
      <c r="BI21" s="92"/>
      <c r="BJ21" s="93">
        <f>Kłobuck!J24</f>
        <v>0</v>
      </c>
      <c r="BK21" s="94"/>
      <c r="BL21" s="95"/>
      <c r="BM21" s="92">
        <f>Kłobuck!E25</f>
        <v>0</v>
      </c>
      <c r="BN21" s="155">
        <f>Kłobuck!S25</f>
        <v>0</v>
      </c>
      <c r="BO21" s="94"/>
      <c r="BP21" s="93"/>
      <c r="BQ21" s="94"/>
      <c r="BR21" s="95"/>
      <c r="BS21" s="92">
        <f>Kłobuck!E27</f>
        <v>0</v>
      </c>
      <c r="BT21" s="94">
        <f>Kłobuck!S26</f>
        <v>0</v>
      </c>
      <c r="BU21" s="94">
        <f>Kłobuck!F27</f>
        <v>0</v>
      </c>
      <c r="BV21" s="93"/>
      <c r="BW21" s="94">
        <f>Kłobuck!N26</f>
        <v>0</v>
      </c>
      <c r="BX21" s="95"/>
      <c r="BY21" s="92">
        <f>Kłobuck!E28</f>
        <v>0</v>
      </c>
      <c r="BZ21" s="93"/>
      <c r="CA21" s="94">
        <f>Kłobuck!F28</f>
        <v>0</v>
      </c>
      <c r="CB21" s="93"/>
      <c r="CC21" s="94">
        <f>Kłobuck!N27</f>
        <v>0</v>
      </c>
      <c r="CD21" s="95"/>
      <c r="CE21" s="92">
        <f>Kłobuck!E29</f>
        <v>0</v>
      </c>
      <c r="CF21" s="93"/>
      <c r="CG21" s="94">
        <f>Kłobuck!J28</f>
        <v>0</v>
      </c>
      <c r="CH21" s="93"/>
      <c r="CI21" s="94">
        <f>Kłobuck!N28</f>
        <v>0</v>
      </c>
      <c r="CJ21" s="95"/>
      <c r="CK21" s="92">
        <f>Kłobuck!E30</f>
        <v>0</v>
      </c>
      <c r="CL21" s="93"/>
      <c r="CM21" s="94">
        <f>Kłobuck!J29</f>
        <v>0</v>
      </c>
      <c r="CN21" s="93"/>
      <c r="CO21" s="94">
        <f>Kłobuck!N29</f>
        <v>0</v>
      </c>
      <c r="CP21" s="95"/>
      <c r="CQ21" s="92">
        <f>Kłobuck!E31</f>
        <v>0</v>
      </c>
      <c r="CR21" s="93"/>
      <c r="CS21" s="94">
        <f>Kłobuck!F31</f>
        <v>0</v>
      </c>
      <c r="CT21" s="93"/>
      <c r="CU21" s="94">
        <f>Kłobuck!G31</f>
        <v>0</v>
      </c>
      <c r="CV21" s="95"/>
      <c r="CW21" s="92">
        <f>Kłobuck!E32</f>
        <v>0</v>
      </c>
      <c r="CX21" s="93"/>
      <c r="CY21" s="94">
        <f>Kłobuck!F32</f>
        <v>0</v>
      </c>
      <c r="CZ21" s="93"/>
      <c r="DA21" s="94">
        <f>Kłobuck!G32</f>
        <v>0</v>
      </c>
      <c r="DB21" s="95"/>
      <c r="DC21" s="92">
        <f>Kłobuck!E33</f>
        <v>0</v>
      </c>
      <c r="DD21" s="93"/>
      <c r="DE21" s="94">
        <f>Kłobuck!F33</f>
        <v>0</v>
      </c>
      <c r="DF21" s="93"/>
      <c r="DG21" s="94">
        <f>Kłobuck!N32</f>
        <v>0</v>
      </c>
      <c r="DH21" s="95"/>
      <c r="DI21" s="92">
        <f>Kłobuck!E34</f>
        <v>0</v>
      </c>
      <c r="DJ21" s="93"/>
      <c r="DK21" s="94">
        <f>Kłobuck!F34</f>
        <v>0</v>
      </c>
      <c r="DL21" s="93"/>
      <c r="DM21" s="94">
        <f>Kłobuck!N33</f>
        <v>0</v>
      </c>
      <c r="DN21" s="95"/>
      <c r="DO21" s="92">
        <f>Kłobuck!E35</f>
        <v>0</v>
      </c>
      <c r="DP21" s="93"/>
      <c r="DQ21" s="94">
        <f>Kłobuck!F35</f>
        <v>0</v>
      </c>
      <c r="DR21" s="93"/>
      <c r="DS21" s="94">
        <f>Kłobuck!G35</f>
        <v>0</v>
      </c>
      <c r="DT21" s="95"/>
      <c r="DU21" s="92">
        <f>Kłobuck!G35</f>
        <v>0</v>
      </c>
      <c r="DV21" s="93"/>
      <c r="DW21" s="94">
        <f>Kłobuck!F36</f>
        <v>0</v>
      </c>
      <c r="DX21" s="93"/>
      <c r="DY21" s="94">
        <f>Kłobuck!N35</f>
        <v>0</v>
      </c>
      <c r="DZ21" s="95"/>
      <c r="EA21" s="92">
        <f>Kłobuck!G36</f>
        <v>0</v>
      </c>
      <c r="EB21" s="93"/>
      <c r="EC21" s="94">
        <f>Kłobuck!K36</f>
        <v>0</v>
      </c>
      <c r="ED21" s="93"/>
      <c r="EE21" s="94">
        <f>Kłobuck!O36</f>
        <v>0</v>
      </c>
      <c r="EF21" s="95"/>
      <c r="EG21" s="92">
        <f>Kłobuck!G37</f>
        <v>0</v>
      </c>
      <c r="EH21" s="93"/>
      <c r="EI21" s="94">
        <f>Kłobuck!J37</f>
        <v>0</v>
      </c>
      <c r="EJ21" s="93"/>
      <c r="EK21" s="94">
        <f>Kłobuck!N37</f>
        <v>0</v>
      </c>
      <c r="EL21" s="95"/>
      <c r="EM21" s="92">
        <f>Kłobuck!G38</f>
        <v>0</v>
      </c>
      <c r="EN21" s="93"/>
      <c r="EO21" s="94">
        <f>Kłobuck!K38</f>
        <v>0</v>
      </c>
      <c r="EP21" s="93"/>
      <c r="EQ21" s="94">
        <f>Kłobuck!N38</f>
        <v>0</v>
      </c>
      <c r="ER21" s="95"/>
      <c r="ES21" s="92">
        <f>Kłobuck!G39</f>
        <v>0</v>
      </c>
      <c r="ET21" s="93"/>
      <c r="EU21" s="94">
        <f>Kłobuck!J39</f>
        <v>0</v>
      </c>
      <c r="EV21" s="93"/>
      <c r="EW21" s="94">
        <f>Kłobuck!N39</f>
        <v>0</v>
      </c>
      <c r="EX21" s="95"/>
      <c r="EY21" s="92">
        <f>Kłobuck!G40</f>
        <v>0</v>
      </c>
      <c r="EZ21" s="93"/>
      <c r="FA21" s="94">
        <f>Kłobuck!J40</f>
        <v>0</v>
      </c>
      <c r="FB21" s="93"/>
      <c r="FC21" s="94">
        <f>Kłobuck!N40</f>
        <v>0</v>
      </c>
      <c r="FD21" s="95"/>
      <c r="FE21" s="92">
        <f>Kłobuck!G41</f>
        <v>0</v>
      </c>
      <c r="FF21" s="93"/>
      <c r="FG21" s="94">
        <f>Kłobuck!J41</f>
        <v>0</v>
      </c>
      <c r="FH21" s="93"/>
      <c r="FI21" s="94">
        <f>Kłobuck!G42</f>
        <v>0</v>
      </c>
      <c r="FJ21" s="95"/>
      <c r="FK21" s="92">
        <f>Kłobuck!E43</f>
        <v>0</v>
      </c>
      <c r="FL21" s="93"/>
      <c r="FM21" s="94">
        <f>Kłobuck!J42</f>
        <v>0</v>
      </c>
      <c r="FN21" s="93"/>
      <c r="FO21" s="94">
        <f>Kłobuck!N42</f>
        <v>0</v>
      </c>
      <c r="FP21" s="95"/>
      <c r="FQ21" s="92">
        <f>Kłobuck!F43</f>
        <v>0</v>
      </c>
      <c r="FR21" s="93"/>
      <c r="FS21" s="94">
        <f>Kłobuck!F44</f>
        <v>0</v>
      </c>
      <c r="FT21" s="93"/>
      <c r="FU21" s="94">
        <f>Kłobuck!G44</f>
        <v>0</v>
      </c>
      <c r="FV21" s="95"/>
      <c r="FW21" s="92">
        <f>Kłobuck!E45</f>
        <v>0</v>
      </c>
      <c r="FX21" s="93"/>
      <c r="FY21" s="94">
        <f>Kłobuck!F45</f>
        <v>0</v>
      </c>
      <c r="FZ21" s="93"/>
      <c r="GA21" s="94">
        <f>Kłobuck!G45</f>
        <v>0</v>
      </c>
      <c r="GB21" s="95"/>
      <c r="GC21" s="92">
        <f>Kłobuck!E46</f>
        <v>0</v>
      </c>
      <c r="GD21" s="93"/>
      <c r="GE21" s="94">
        <f>Kłobuck!F46</f>
        <v>0</v>
      </c>
      <c r="GF21" s="93"/>
      <c r="GG21" s="94">
        <f>Kłobuck!G46</f>
        <v>0</v>
      </c>
      <c r="GH21" s="95"/>
      <c r="GI21" s="92">
        <f>Kłobuck!E47</f>
        <v>0</v>
      </c>
      <c r="GJ21" s="93"/>
      <c r="GK21" s="94">
        <f>Kłobuck!F47</f>
        <v>0</v>
      </c>
      <c r="GL21" s="93"/>
      <c r="GM21" s="94">
        <f>Kłobuck!G47</f>
        <v>0</v>
      </c>
      <c r="GN21" s="95"/>
      <c r="GO21" s="92">
        <f>Kłobuck!F47</f>
        <v>0</v>
      </c>
      <c r="GP21" s="93"/>
      <c r="GQ21" s="94">
        <f>Kłobuck!F48</f>
        <v>0</v>
      </c>
      <c r="GR21" s="93">
        <f>Kłobuck!S47</f>
        <v>0</v>
      </c>
      <c r="GS21" s="94">
        <f>Kłobuck!G48</f>
        <v>0</v>
      </c>
      <c r="GT21" s="95"/>
      <c r="GU21" s="92"/>
      <c r="GV21" s="93"/>
      <c r="GW21" s="94">
        <f>Kłobuck!F49</f>
        <v>0</v>
      </c>
      <c r="GX21" s="93"/>
      <c r="GY21" s="94">
        <f>Kłobuck!G49</f>
        <v>0</v>
      </c>
      <c r="GZ21" s="95">
        <f>Kłobuck!S48</f>
        <v>0</v>
      </c>
      <c r="HA21" s="92"/>
      <c r="HB21" s="93"/>
      <c r="HC21" s="94">
        <f>Kłobuck!F50</f>
        <v>0</v>
      </c>
      <c r="HD21" s="93"/>
      <c r="HE21" s="94">
        <f>Kłobuck!G50</f>
        <v>0</v>
      </c>
      <c r="HF21" s="95"/>
      <c r="HG21" s="92"/>
      <c r="HH21" s="93"/>
      <c r="HI21" s="94">
        <f>Kłobuck!J50</f>
        <v>0</v>
      </c>
      <c r="HJ21" s="93"/>
      <c r="HK21" s="94">
        <f>Kłobuck!G51</f>
        <v>0</v>
      </c>
      <c r="HL21" s="95"/>
      <c r="HM21" s="92">
        <f>Kłobuck!G51</f>
        <v>0</v>
      </c>
      <c r="HN21" s="93"/>
      <c r="HO21" s="94">
        <f>Kłobuck!J51</f>
        <v>0</v>
      </c>
      <c r="HP21" s="93"/>
      <c r="HQ21" s="94">
        <f>Kłobuck!G52</f>
        <v>0</v>
      </c>
      <c r="HR21" s="95"/>
      <c r="HS21" s="92">
        <f>Kłobuck!E53</f>
        <v>0</v>
      </c>
      <c r="HT21" s="93"/>
      <c r="HU21" s="94">
        <f>Kłobuck!K52</f>
        <v>0</v>
      </c>
      <c r="HV21" s="93"/>
      <c r="HW21" s="94">
        <f>Kłobuck!G53</f>
        <v>0</v>
      </c>
      <c r="HX21" s="95"/>
      <c r="HY21" s="92">
        <f>Kłobuck!E54</f>
        <v>0</v>
      </c>
      <c r="HZ21" s="93"/>
      <c r="IA21" s="94">
        <f>Kłobuck!F54</f>
        <v>0</v>
      </c>
      <c r="IB21" s="93"/>
      <c r="IC21" s="94">
        <f>Kłobuck!G54</f>
        <v>0</v>
      </c>
      <c r="ID21" s="95"/>
      <c r="IE21" s="92">
        <f>Kłobuck!F54</f>
        <v>0</v>
      </c>
      <c r="IF21" s="92">
        <f>Kłobuck!S54</f>
        <v>0</v>
      </c>
      <c r="IG21" s="94">
        <f>Kłobuck!J54</f>
        <v>0</v>
      </c>
      <c r="IH21" s="93"/>
      <c r="II21" s="94"/>
      <c r="IJ21" s="95"/>
      <c r="IK21" s="92">
        <f>Kłobuck!F55</f>
        <v>0</v>
      </c>
      <c r="IL21" s="93"/>
      <c r="IM21" s="94">
        <f>Kłobuck!M55</f>
        <v>0</v>
      </c>
      <c r="IN21" s="93"/>
      <c r="IO21" s="94">
        <f>Kłobuck!N55</f>
        <v>0</v>
      </c>
      <c r="IP21" s="95">
        <f>Kłobuck!S55</f>
        <v>0</v>
      </c>
      <c r="IQ21" s="92">
        <f>Kłobuck!F56</f>
        <v>0</v>
      </c>
      <c r="IR21" s="93"/>
      <c r="IS21" s="155">
        <f>Kłobuck!J56</f>
        <v>0</v>
      </c>
      <c r="IT21" s="93"/>
      <c r="IU21" s="94"/>
      <c r="IV21" s="95"/>
    </row>
    <row r="22" spans="2:256" ht="14.25" customHeight="1">
      <c r="B22" s="89" t="s">
        <v>64</v>
      </c>
      <c r="C22" s="90" t="s">
        <v>65</v>
      </c>
      <c r="D22" s="91"/>
      <c r="E22" s="92">
        <f>Kobiór!E13</f>
        <v>0</v>
      </c>
      <c r="F22" s="93"/>
      <c r="G22" s="94">
        <f>Kobiór!F13</f>
        <v>0</v>
      </c>
      <c r="H22" s="93"/>
      <c r="I22" s="94">
        <f>Kobiór!G13</f>
        <v>0</v>
      </c>
      <c r="J22" s="95"/>
      <c r="K22" s="92">
        <f>Kobiór!E14</f>
        <v>0</v>
      </c>
      <c r="L22" s="93"/>
      <c r="M22" s="94">
        <f>Kobiór!F14</f>
        <v>0</v>
      </c>
      <c r="N22" s="93"/>
      <c r="O22" s="94">
        <f>Kobiór!G14</f>
        <v>0</v>
      </c>
      <c r="P22" s="95"/>
      <c r="Q22" s="92">
        <f>Kobiór!E16</f>
        <v>0.02</v>
      </c>
      <c r="R22" s="96"/>
      <c r="S22" s="94">
        <f>Kobiór!F16</f>
        <v>0</v>
      </c>
      <c r="T22" s="93"/>
      <c r="U22" s="94">
        <f>Kobiór!G16</f>
        <v>0</v>
      </c>
      <c r="V22" s="95"/>
      <c r="W22" s="490">
        <f>Kobiór!E17</f>
        <v>0.67</v>
      </c>
      <c r="X22" s="93"/>
      <c r="Y22" s="94">
        <f>Kobiór!F17</f>
        <v>147.85</v>
      </c>
      <c r="Z22" s="93"/>
      <c r="AA22" s="94">
        <f>Kobiór!G17</f>
        <v>0</v>
      </c>
      <c r="AB22" s="95"/>
      <c r="AC22" s="92">
        <f>Kobiór!E18</f>
        <v>0</v>
      </c>
      <c r="AD22" s="93"/>
      <c r="AE22" s="94">
        <f>Kobiór!F18</f>
        <v>0</v>
      </c>
      <c r="AF22" s="93"/>
      <c r="AG22" s="94">
        <f>Kobiór!G18</f>
        <v>0</v>
      </c>
      <c r="AH22" s="95"/>
      <c r="AI22" s="92">
        <f>Kobiór!E19</f>
        <v>0</v>
      </c>
      <c r="AJ22" s="93"/>
      <c r="AK22" s="94">
        <f>Kobiór!F19</f>
        <v>0</v>
      </c>
      <c r="AL22" s="93"/>
      <c r="AM22" s="94">
        <f>Kobiór!G19</f>
        <v>0</v>
      </c>
      <c r="AN22" s="95"/>
      <c r="AO22" s="92">
        <f>Kobiór!E20</f>
        <v>0</v>
      </c>
      <c r="AP22" s="93"/>
      <c r="AQ22" s="94">
        <f>Kobiór!F20</f>
        <v>0</v>
      </c>
      <c r="AR22" s="93"/>
      <c r="AS22" s="94">
        <f>Kobiór!G20</f>
        <v>0</v>
      </c>
      <c r="AT22" s="95"/>
      <c r="AU22" s="92">
        <f>Kobiór!E21</f>
        <v>0</v>
      </c>
      <c r="AV22" s="93"/>
      <c r="AW22" s="94">
        <f>Kobiór!F21</f>
        <v>0.26</v>
      </c>
      <c r="AX22" s="93"/>
      <c r="AY22" s="94">
        <f>Kobiór!G21</f>
        <v>4.33</v>
      </c>
      <c r="AZ22" s="95"/>
      <c r="BA22" s="92">
        <f>Kobiór!E22</f>
        <v>0</v>
      </c>
      <c r="BB22" s="93"/>
      <c r="BC22" s="94">
        <f>Kobiór!F22</f>
        <v>0</v>
      </c>
      <c r="BD22" s="93"/>
      <c r="BE22" s="94">
        <f>Kobiór!G22</f>
        <v>0</v>
      </c>
      <c r="BF22" s="95"/>
      <c r="BG22" s="92">
        <f>Kobiór!E24</f>
        <v>0</v>
      </c>
      <c r="BH22" s="155">
        <f>Kobiór!S24</f>
        <v>0</v>
      </c>
      <c r="BI22" s="92"/>
      <c r="BJ22" s="93">
        <f>Kobiór!J24</f>
        <v>0</v>
      </c>
      <c r="BK22" s="94"/>
      <c r="BL22" s="95"/>
      <c r="BM22" s="92">
        <f>Kobiór!E25</f>
        <v>0</v>
      </c>
      <c r="BN22" s="155">
        <f>Kobiór!S25</f>
        <v>0</v>
      </c>
      <c r="BO22" s="94"/>
      <c r="BP22" s="93"/>
      <c r="BQ22" s="94"/>
      <c r="BR22" s="95"/>
      <c r="BS22" s="92">
        <f>Kobiór!E27</f>
        <v>0</v>
      </c>
      <c r="BT22" s="94">
        <f>Kobiór!S26</f>
        <v>0</v>
      </c>
      <c r="BU22" s="94">
        <f>Kobiór!F27</f>
        <v>2.5</v>
      </c>
      <c r="BV22" s="93"/>
      <c r="BW22" s="94">
        <f>Kobiór!N26</f>
        <v>0</v>
      </c>
      <c r="BX22" s="95"/>
      <c r="BY22" s="92">
        <f>Kobiór!E28</f>
        <v>0</v>
      </c>
      <c r="BZ22" s="93"/>
      <c r="CA22" s="94">
        <f>Kobiór!F28</f>
        <v>0</v>
      </c>
      <c r="CB22" s="93"/>
      <c r="CC22" s="94">
        <f>Kobiór!N27</f>
        <v>0</v>
      </c>
      <c r="CD22" s="95"/>
      <c r="CE22" s="92">
        <f>Kobiór!E29</f>
        <v>0</v>
      </c>
      <c r="CF22" s="93"/>
      <c r="CG22" s="94">
        <f>Kobiór!J28</f>
        <v>0</v>
      </c>
      <c r="CH22" s="93"/>
      <c r="CI22" s="94">
        <f>Kobiór!N28</f>
        <v>0</v>
      </c>
      <c r="CJ22" s="95"/>
      <c r="CK22" s="92">
        <f>Kobiór!E30</f>
        <v>0.03</v>
      </c>
      <c r="CL22" s="93"/>
      <c r="CM22" s="94">
        <f>Kobiór!J29</f>
        <v>0</v>
      </c>
      <c r="CN22" s="93"/>
      <c r="CO22" s="94">
        <f>Kobiór!N29</f>
        <v>0</v>
      </c>
      <c r="CP22" s="95"/>
      <c r="CQ22" s="92">
        <f>Kobiór!E31</f>
        <v>0</v>
      </c>
      <c r="CR22" s="93"/>
      <c r="CS22" s="94">
        <f>Kobiór!F31</f>
        <v>0</v>
      </c>
      <c r="CT22" s="93"/>
      <c r="CU22" s="94">
        <f>Kobiór!G31</f>
        <v>0</v>
      </c>
      <c r="CV22" s="95"/>
      <c r="CW22" s="92">
        <f>Kobiór!E32</f>
        <v>0.01</v>
      </c>
      <c r="CX22" s="93"/>
      <c r="CY22" s="94">
        <f>Kobiór!F32</f>
        <v>0</v>
      </c>
      <c r="CZ22" s="93"/>
      <c r="DA22" s="94">
        <f>Kobiór!G32</f>
        <v>262.82</v>
      </c>
      <c r="DB22" s="95"/>
      <c r="DC22" s="92">
        <f>Kobiór!E33</f>
        <v>0</v>
      </c>
      <c r="DD22" s="93"/>
      <c r="DE22" s="94">
        <f>Kobiór!F33</f>
        <v>0</v>
      </c>
      <c r="DF22" s="93"/>
      <c r="DG22" s="94">
        <f>Kobiór!N32</f>
        <v>0</v>
      </c>
      <c r="DH22" s="95"/>
      <c r="DI22" s="92">
        <f>Kobiór!E34</f>
        <v>0</v>
      </c>
      <c r="DJ22" s="93"/>
      <c r="DK22" s="94">
        <f>Kobiór!F34</f>
        <v>0</v>
      </c>
      <c r="DL22" s="93"/>
      <c r="DM22" s="94">
        <f>Kobiór!N33</f>
        <v>0</v>
      </c>
      <c r="DN22" s="95"/>
      <c r="DO22" s="92">
        <f>Kobiór!E35</f>
        <v>0</v>
      </c>
      <c r="DP22" s="93"/>
      <c r="DQ22" s="94">
        <f>Kobiór!F35</f>
        <v>0</v>
      </c>
      <c r="DR22" s="93"/>
      <c r="DS22" s="94">
        <f>Kobiór!G35</f>
        <v>0</v>
      </c>
      <c r="DT22" s="95"/>
      <c r="DU22" s="92">
        <f>Kobiór!G35</f>
        <v>0</v>
      </c>
      <c r="DV22" s="93"/>
      <c r="DW22" s="94">
        <f>Kobiór!F36</f>
        <v>0</v>
      </c>
      <c r="DX22" s="93"/>
      <c r="DY22" s="94">
        <f>Kobiór!N35</f>
        <v>0</v>
      </c>
      <c r="DZ22" s="95"/>
      <c r="EA22" s="92">
        <f>Kobiór!G36</f>
        <v>0</v>
      </c>
      <c r="EB22" s="93"/>
      <c r="EC22" s="94">
        <f>Kobiór!K36</f>
        <v>0</v>
      </c>
      <c r="ED22" s="93"/>
      <c r="EE22" s="94">
        <f>Kobiór!O36</f>
        <v>0</v>
      </c>
      <c r="EF22" s="95"/>
      <c r="EG22" s="92">
        <f>Kobiór!G37</f>
        <v>0</v>
      </c>
      <c r="EH22" s="93"/>
      <c r="EI22" s="94">
        <f>Kobiór!J37</f>
        <v>0</v>
      </c>
      <c r="EJ22" s="93"/>
      <c r="EK22" s="94">
        <f>Kobiór!N37</f>
        <v>0</v>
      </c>
      <c r="EL22" s="95"/>
      <c r="EM22" s="92">
        <f>Kobiór!G38</f>
        <v>0</v>
      </c>
      <c r="EN22" s="93"/>
      <c r="EO22" s="94">
        <f>Kobiór!K38</f>
        <v>0</v>
      </c>
      <c r="EP22" s="93"/>
      <c r="EQ22" s="94">
        <f>Kobiór!N38</f>
        <v>0</v>
      </c>
      <c r="ER22" s="95"/>
      <c r="ES22" s="92">
        <f>Kobiór!G39</f>
        <v>0</v>
      </c>
      <c r="ET22" s="93"/>
      <c r="EU22" s="94">
        <f>Kobiór!J39</f>
        <v>0</v>
      </c>
      <c r="EV22" s="93"/>
      <c r="EW22" s="94">
        <f>Kobiór!N39</f>
        <v>0</v>
      </c>
      <c r="EX22" s="95"/>
      <c r="EY22" s="92">
        <f>Kobiór!G40</f>
        <v>0</v>
      </c>
      <c r="EZ22" s="93"/>
      <c r="FA22" s="94">
        <f>Kobiór!J40</f>
        <v>0</v>
      </c>
      <c r="FB22" s="93"/>
      <c r="FC22" s="94">
        <f>Kobiór!N40</f>
        <v>0</v>
      </c>
      <c r="FD22" s="95"/>
      <c r="FE22" s="92">
        <f>Kobiór!G41</f>
        <v>0</v>
      </c>
      <c r="FF22" s="93"/>
      <c r="FG22" s="94">
        <f>Kobiór!J41</f>
        <v>0</v>
      </c>
      <c r="FH22" s="93"/>
      <c r="FI22" s="94">
        <f>Kobiór!G42</f>
        <v>0</v>
      </c>
      <c r="FJ22" s="95"/>
      <c r="FK22" s="92">
        <f>Kobiór!E43</f>
        <v>0</v>
      </c>
      <c r="FL22" s="93"/>
      <c r="FM22" s="94">
        <f>Kobiór!J42</f>
        <v>0</v>
      </c>
      <c r="FN22" s="93"/>
      <c r="FO22" s="94">
        <f>Kobiór!N42</f>
        <v>0</v>
      </c>
      <c r="FP22" s="95"/>
      <c r="FQ22" s="92">
        <f>Kobiór!F43</f>
        <v>0</v>
      </c>
      <c r="FR22" s="93"/>
      <c r="FS22" s="94">
        <f>Kobiór!F44</f>
        <v>0</v>
      </c>
      <c r="FT22" s="93"/>
      <c r="FU22" s="94">
        <f>Kobiór!G44</f>
        <v>0</v>
      </c>
      <c r="FV22" s="95"/>
      <c r="FW22" s="92">
        <f>Kobiór!E45</f>
        <v>0</v>
      </c>
      <c r="FX22" s="93"/>
      <c r="FY22" s="94">
        <f>Kobiór!F45</f>
        <v>0</v>
      </c>
      <c r="FZ22" s="93"/>
      <c r="GA22" s="94">
        <f>Kobiór!G45</f>
        <v>0</v>
      </c>
      <c r="GB22" s="95"/>
      <c r="GC22" s="92">
        <f>Kobiór!E46</f>
        <v>0</v>
      </c>
      <c r="GD22" s="93"/>
      <c r="GE22" s="94">
        <f>Kobiór!F46</f>
        <v>0</v>
      </c>
      <c r="GF22" s="93"/>
      <c r="GG22" s="94">
        <f>Kobiór!G46</f>
        <v>0</v>
      </c>
      <c r="GH22" s="95"/>
      <c r="GI22" s="92">
        <f>Kobiór!E47</f>
        <v>0</v>
      </c>
      <c r="GJ22" s="93"/>
      <c r="GK22" s="94">
        <f>Kobiór!F47</f>
        <v>0</v>
      </c>
      <c r="GL22" s="93"/>
      <c r="GM22" s="94">
        <f>Kobiór!G47</f>
        <v>0</v>
      </c>
      <c r="GN22" s="95"/>
      <c r="GO22" s="92">
        <f>Kobiór!F47</f>
        <v>0</v>
      </c>
      <c r="GP22" s="93"/>
      <c r="GQ22" s="94">
        <f>Kobiór!F48</f>
        <v>0</v>
      </c>
      <c r="GR22" s="93">
        <f>Kobiór!S47</f>
        <v>0</v>
      </c>
      <c r="GS22" s="94">
        <f>Kobiór!G48</f>
        <v>0</v>
      </c>
      <c r="GT22" s="95"/>
      <c r="GU22" s="92"/>
      <c r="GV22" s="93"/>
      <c r="GW22" s="94">
        <f>Kobiór!F49</f>
        <v>0</v>
      </c>
      <c r="GX22" s="93"/>
      <c r="GY22" s="94">
        <f>Kobiór!G49</f>
        <v>0</v>
      </c>
      <c r="GZ22" s="95">
        <f>Kobiór!S48</f>
        <v>0</v>
      </c>
      <c r="HA22" s="92"/>
      <c r="HB22" s="93"/>
      <c r="HC22" s="94">
        <f>Kobiór!F50</f>
        <v>0</v>
      </c>
      <c r="HD22" s="93"/>
      <c r="HE22" s="94">
        <f>Kobiór!G50</f>
        <v>0</v>
      </c>
      <c r="HF22" s="95"/>
      <c r="HG22" s="92"/>
      <c r="HH22" s="93"/>
      <c r="HI22" s="94">
        <f>Kobiór!J50</f>
        <v>0</v>
      </c>
      <c r="HJ22" s="93"/>
      <c r="HK22" s="94">
        <f>Kobiór!G51</f>
        <v>0</v>
      </c>
      <c r="HL22" s="95"/>
      <c r="HM22" s="92">
        <f>Kobiór!G51</f>
        <v>0</v>
      </c>
      <c r="HN22" s="93"/>
      <c r="HO22" s="94">
        <f>Kobiór!J51</f>
        <v>0</v>
      </c>
      <c r="HP22" s="93"/>
      <c r="HQ22" s="94">
        <f>Kobiór!G52</f>
        <v>0</v>
      </c>
      <c r="HR22" s="95"/>
      <c r="HS22" s="92">
        <f>Kobiór!E53</f>
        <v>0</v>
      </c>
      <c r="HT22" s="93"/>
      <c r="HU22" s="94">
        <f>Kobiór!K52</f>
        <v>0</v>
      </c>
      <c r="HV22" s="93"/>
      <c r="HW22" s="94">
        <f>Kobiór!G53</f>
        <v>0</v>
      </c>
      <c r="HX22" s="95"/>
      <c r="HY22" s="92">
        <f>Kobiór!E54</f>
        <v>0</v>
      </c>
      <c r="HZ22" s="93"/>
      <c r="IA22" s="94">
        <f>Kobiór!F54</f>
        <v>0</v>
      </c>
      <c r="IB22" s="93"/>
      <c r="IC22" s="94">
        <f>Kobiór!G54</f>
        <v>0</v>
      </c>
      <c r="ID22" s="95"/>
      <c r="IE22" s="92">
        <f>Kobiór!F54</f>
        <v>0</v>
      </c>
      <c r="IF22" s="92">
        <f>Kobiór!S54</f>
        <v>0</v>
      </c>
      <c r="IG22" s="94">
        <f>Kobiór!J54</f>
        <v>0</v>
      </c>
      <c r="IH22" s="93"/>
      <c r="II22" s="94"/>
      <c r="IJ22" s="95"/>
      <c r="IK22" s="92">
        <f>Kobiór!F55</f>
        <v>0</v>
      </c>
      <c r="IL22" s="93"/>
      <c r="IM22" s="94">
        <f>Kobiór!M55</f>
        <v>0</v>
      </c>
      <c r="IN22" s="93"/>
      <c r="IO22" s="94">
        <f>Kobiór!N55</f>
        <v>0</v>
      </c>
      <c r="IP22" s="95">
        <f>Kobiór!S55</f>
        <v>0</v>
      </c>
      <c r="IQ22" s="92">
        <f>Kobiór!F56</f>
        <v>0</v>
      </c>
      <c r="IR22" s="93"/>
      <c r="IS22" s="155">
        <f>Kobiór!J56</f>
        <v>0</v>
      </c>
      <c r="IT22" s="93"/>
      <c r="IU22" s="94"/>
      <c r="IV22" s="95"/>
    </row>
    <row r="23" spans="2:256" ht="14.25" customHeight="1">
      <c r="B23" s="89" t="s">
        <v>66</v>
      </c>
      <c r="C23" s="90" t="s">
        <v>67</v>
      </c>
      <c r="D23" s="91"/>
      <c r="E23" s="92">
        <f>Zawadzkie!E13</f>
        <v>0</v>
      </c>
      <c r="F23" s="93"/>
      <c r="G23" s="94">
        <f>Zawadzkie!F13</f>
        <v>0</v>
      </c>
      <c r="H23" s="93"/>
      <c r="I23" s="142">
        <f>Zawadzkie!G13</f>
        <v>0</v>
      </c>
      <c r="J23" s="95"/>
      <c r="K23" s="92">
        <f>Zawadzkie!E14</f>
        <v>0</v>
      </c>
      <c r="L23" s="93"/>
      <c r="M23" s="94">
        <f>Zawadzkie!F14</f>
        <v>0</v>
      </c>
      <c r="N23" s="93"/>
      <c r="O23" s="94">
        <f>Zawadzkie!G14</f>
        <v>0</v>
      </c>
      <c r="P23" s="95"/>
      <c r="Q23" s="92">
        <f>Zawadzkie!E16</f>
        <v>0.13</v>
      </c>
      <c r="R23" s="96"/>
      <c r="S23" s="94">
        <f>Zawadzkie!F16</f>
        <v>0</v>
      </c>
      <c r="T23" s="93"/>
      <c r="U23" s="94">
        <f>Zawadzkie!G16</f>
        <v>0</v>
      </c>
      <c r="V23" s="95"/>
      <c r="W23" s="490">
        <f>Zawadzkie!E17</f>
        <v>0</v>
      </c>
      <c r="X23" s="93"/>
      <c r="Y23" s="94">
        <f>Zawadzkie!F17</f>
        <v>151.66</v>
      </c>
      <c r="Z23" s="93"/>
      <c r="AA23" s="94">
        <f>Zawadzkie!G17</f>
        <v>0</v>
      </c>
      <c r="AB23" s="95"/>
      <c r="AC23" s="92">
        <f>Zawadzkie!E18</f>
        <v>0</v>
      </c>
      <c r="AD23" s="93"/>
      <c r="AE23" s="94">
        <f>Zawadzkie!F18</f>
        <v>0</v>
      </c>
      <c r="AF23" s="93"/>
      <c r="AG23" s="94">
        <f>Zawadzkie!G18</f>
        <v>0</v>
      </c>
      <c r="AH23" s="95"/>
      <c r="AI23" s="92">
        <f>Zawadzkie!E19</f>
        <v>0</v>
      </c>
      <c r="AJ23" s="93"/>
      <c r="AK23" s="94">
        <f>Zawadzkie!F19</f>
        <v>0</v>
      </c>
      <c r="AL23" s="93"/>
      <c r="AM23" s="142">
        <f>Zawadzkie!G19</f>
        <v>0</v>
      </c>
      <c r="AN23" s="95"/>
      <c r="AO23" s="92">
        <f>Zawadzkie!E20</f>
        <v>0</v>
      </c>
      <c r="AP23" s="93"/>
      <c r="AQ23" s="94">
        <f>Zawadzkie!F20</f>
        <v>0</v>
      </c>
      <c r="AR23" s="93"/>
      <c r="AS23" s="94">
        <f>Zawadzkie!G20</f>
        <v>0</v>
      </c>
      <c r="AT23" s="95"/>
      <c r="AU23" s="92">
        <f>Zawadzkie!E21</f>
        <v>0</v>
      </c>
      <c r="AV23" s="93"/>
      <c r="AW23" s="94">
        <f>Zawadzkie!F21</f>
        <v>0.19</v>
      </c>
      <c r="AX23" s="93"/>
      <c r="AY23" s="94">
        <f>Zawadzkie!G21</f>
        <v>0.33</v>
      </c>
      <c r="AZ23" s="95"/>
      <c r="BA23" s="92">
        <f>Zawadzkie!E22</f>
        <v>0</v>
      </c>
      <c r="BB23" s="93"/>
      <c r="BC23" s="94">
        <f>Zawadzkie!F22</f>
        <v>0</v>
      </c>
      <c r="BD23" s="93"/>
      <c r="BE23" s="94">
        <f>Zawadzkie!G22</f>
        <v>0</v>
      </c>
      <c r="BF23" s="95"/>
      <c r="BG23" s="92">
        <f>Zawadzkie!E24</f>
        <v>0.45</v>
      </c>
      <c r="BH23" s="155">
        <f>Zawadzkie!S24</f>
        <v>0</v>
      </c>
      <c r="BI23" s="92"/>
      <c r="BJ23" s="93">
        <f>Zawadzkie!J24</f>
        <v>0</v>
      </c>
      <c r="BK23" s="94"/>
      <c r="BL23" s="95"/>
      <c r="BM23" s="92">
        <f>Zawadzkie!E25</f>
        <v>0.18</v>
      </c>
      <c r="BN23" s="155">
        <f>Zawadzkie!S25</f>
        <v>0</v>
      </c>
      <c r="BO23" s="94"/>
      <c r="BP23" s="93"/>
      <c r="BQ23" s="94"/>
      <c r="BR23" s="95"/>
      <c r="BS23" s="92">
        <f>Zawadzkie!E27</f>
        <v>0</v>
      </c>
      <c r="BT23" s="94">
        <f>Zawadzkie!S26</f>
        <v>0</v>
      </c>
      <c r="BU23" s="94">
        <f>Zawadzkie!F27</f>
        <v>0</v>
      </c>
      <c r="BV23" s="93"/>
      <c r="BW23" s="94">
        <f>Zawadzkie!N26</f>
        <v>0</v>
      </c>
      <c r="BX23" s="95"/>
      <c r="BY23" s="92">
        <f>Zawadzkie!E28</f>
        <v>0</v>
      </c>
      <c r="BZ23" s="93"/>
      <c r="CA23" s="94">
        <f>Zawadzkie!F28</f>
        <v>0</v>
      </c>
      <c r="CB23" s="93"/>
      <c r="CC23" s="94">
        <f>Zawadzkie!N27</f>
        <v>0</v>
      </c>
      <c r="CD23" s="95"/>
      <c r="CE23" s="92">
        <f>Zawadzkie!E29</f>
        <v>0</v>
      </c>
      <c r="CF23" s="93"/>
      <c r="CG23" s="94">
        <f>Zawadzkie!J28</f>
        <v>0</v>
      </c>
      <c r="CH23" s="93"/>
      <c r="CI23" s="94">
        <f>Zawadzkie!N28</f>
        <v>0</v>
      </c>
      <c r="CJ23" s="95"/>
      <c r="CK23" s="92">
        <f>Zawadzkie!E30</f>
        <v>0</v>
      </c>
      <c r="CL23" s="93"/>
      <c r="CM23" s="94">
        <f>Zawadzkie!J29</f>
        <v>0</v>
      </c>
      <c r="CN23" s="93"/>
      <c r="CO23" s="94">
        <f>Zawadzkie!N29</f>
        <v>0</v>
      </c>
      <c r="CP23" s="95"/>
      <c r="CQ23" s="92">
        <f>Zawadzkie!E31</f>
        <v>0</v>
      </c>
      <c r="CR23" s="93"/>
      <c r="CS23" s="94">
        <f>Zawadzkie!F31</f>
        <v>0</v>
      </c>
      <c r="CT23" s="93"/>
      <c r="CU23" s="94">
        <f>Zawadzkie!G31</f>
        <v>0</v>
      </c>
      <c r="CV23" s="95"/>
      <c r="CW23" s="92">
        <f>Zawadzkie!E32</f>
        <v>0.75</v>
      </c>
      <c r="CX23" s="93"/>
      <c r="CY23" s="94">
        <f>Zawadzkie!F32</f>
        <v>0</v>
      </c>
      <c r="CZ23" s="93"/>
      <c r="DA23" s="94">
        <f>Zawadzkie!G32</f>
        <v>0</v>
      </c>
      <c r="DB23" s="95"/>
      <c r="DC23" s="92">
        <f>Zawadzkie!E33</f>
        <v>0</v>
      </c>
      <c r="DD23" s="93"/>
      <c r="DE23" s="94">
        <f>Zawadzkie!F33</f>
        <v>0</v>
      </c>
      <c r="DF23" s="93"/>
      <c r="DG23" s="94">
        <f>Zawadzkie!N32</f>
        <v>0</v>
      </c>
      <c r="DH23" s="95"/>
      <c r="DI23" s="92">
        <f>Zawadzkie!E34</f>
        <v>0</v>
      </c>
      <c r="DJ23" s="93"/>
      <c r="DK23" s="94">
        <f>Zawadzkie!F34</f>
        <v>0</v>
      </c>
      <c r="DL23" s="93"/>
      <c r="DM23" s="94">
        <f>Zawadzkie!N33</f>
        <v>0</v>
      </c>
      <c r="DN23" s="95"/>
      <c r="DO23" s="92">
        <f>Zawadzkie!E35</f>
        <v>0</v>
      </c>
      <c r="DP23" s="93"/>
      <c r="DQ23" s="94">
        <f>Zawadzkie!F35</f>
        <v>0</v>
      </c>
      <c r="DR23" s="93"/>
      <c r="DS23" s="94">
        <f>Zawadzkie!G35</f>
        <v>0</v>
      </c>
      <c r="DT23" s="95"/>
      <c r="DU23" s="92">
        <f>Zawadzkie!G35</f>
        <v>0</v>
      </c>
      <c r="DV23" s="93"/>
      <c r="DW23" s="94">
        <f>Zawadzkie!F36</f>
        <v>0</v>
      </c>
      <c r="DX23" s="93"/>
      <c r="DY23" s="94">
        <f>Zawadzkie!N35</f>
        <v>0</v>
      </c>
      <c r="DZ23" s="95"/>
      <c r="EA23" s="92">
        <f>Zawadzkie!G36</f>
        <v>0</v>
      </c>
      <c r="EB23" s="93"/>
      <c r="EC23" s="94">
        <f>Zawadzkie!K36</f>
        <v>0</v>
      </c>
      <c r="ED23" s="93"/>
      <c r="EE23" s="94">
        <f>Zawadzkie!O36</f>
        <v>0</v>
      </c>
      <c r="EF23" s="95"/>
      <c r="EG23" s="92">
        <f>Zawadzkie!G37</f>
        <v>0</v>
      </c>
      <c r="EH23" s="93"/>
      <c r="EI23" s="94">
        <f>Zawadzkie!J37</f>
        <v>0</v>
      </c>
      <c r="EJ23" s="93"/>
      <c r="EK23" s="94">
        <f>Zawadzkie!N37</f>
        <v>0</v>
      </c>
      <c r="EL23" s="95"/>
      <c r="EM23" s="92">
        <f>Zawadzkie!G38</f>
        <v>0</v>
      </c>
      <c r="EN23" s="93"/>
      <c r="EO23" s="94">
        <f>Zawadzkie!K38</f>
        <v>0</v>
      </c>
      <c r="EP23" s="93"/>
      <c r="EQ23" s="94">
        <f>Zawadzkie!N38</f>
        <v>0</v>
      </c>
      <c r="ER23" s="95"/>
      <c r="ES23" s="92">
        <f>Zawadzkie!G39</f>
        <v>0</v>
      </c>
      <c r="ET23" s="93"/>
      <c r="EU23" s="94">
        <f>Zawadzkie!J39</f>
        <v>0</v>
      </c>
      <c r="EV23" s="93"/>
      <c r="EW23" s="94">
        <f>Zawadzkie!N39</f>
        <v>0</v>
      </c>
      <c r="EX23" s="95"/>
      <c r="EY23" s="92">
        <f>Zawadzkie!G40</f>
        <v>0</v>
      </c>
      <c r="EZ23" s="93"/>
      <c r="FA23" s="94">
        <f>Zawadzkie!J40</f>
        <v>0</v>
      </c>
      <c r="FB23" s="93"/>
      <c r="FC23" s="94">
        <f>Zawadzkie!N40</f>
        <v>0</v>
      </c>
      <c r="FD23" s="95"/>
      <c r="FE23" s="92">
        <f>Zawadzkie!G41</f>
        <v>0</v>
      </c>
      <c r="FF23" s="93"/>
      <c r="FG23" s="94">
        <f>Zawadzkie!J41</f>
        <v>0</v>
      </c>
      <c r="FH23" s="93"/>
      <c r="FI23" s="94">
        <f>Zawadzkie!G42</f>
        <v>0</v>
      </c>
      <c r="FJ23" s="95"/>
      <c r="FK23" s="92">
        <f>Zawadzkie!E43</f>
        <v>0</v>
      </c>
      <c r="FL23" s="93"/>
      <c r="FM23" s="94">
        <f>Zawadzkie!J42</f>
        <v>0</v>
      </c>
      <c r="FN23" s="93"/>
      <c r="FO23" s="94">
        <f>Zawadzkie!N42</f>
        <v>0</v>
      </c>
      <c r="FP23" s="95"/>
      <c r="FQ23" s="92">
        <f>Zawadzkie!F43</f>
        <v>0</v>
      </c>
      <c r="FR23" s="93"/>
      <c r="FS23" s="94">
        <f>Zawadzkie!F44</f>
        <v>0</v>
      </c>
      <c r="FT23" s="93"/>
      <c r="FU23" s="94">
        <f>Zawadzkie!G44</f>
        <v>0</v>
      </c>
      <c r="FV23" s="95"/>
      <c r="FW23" s="92">
        <f>Zawadzkie!E45</f>
        <v>0</v>
      </c>
      <c r="FX23" s="93"/>
      <c r="FY23" s="94">
        <f>Zawadzkie!F45</f>
        <v>0</v>
      </c>
      <c r="FZ23" s="93"/>
      <c r="GA23" s="94">
        <f>Zawadzkie!G45</f>
        <v>0</v>
      </c>
      <c r="GB23" s="95"/>
      <c r="GC23" s="92">
        <f>Zawadzkie!E46</f>
        <v>0</v>
      </c>
      <c r="GD23" s="93"/>
      <c r="GE23" s="94">
        <f>Zawadzkie!F46</f>
        <v>0</v>
      </c>
      <c r="GF23" s="93"/>
      <c r="GG23" s="94">
        <f>Zawadzkie!G46</f>
        <v>0</v>
      </c>
      <c r="GH23" s="95"/>
      <c r="GI23" s="92">
        <f>Zawadzkie!E47</f>
        <v>0.01</v>
      </c>
      <c r="GJ23" s="93"/>
      <c r="GK23" s="94">
        <f>Zawadzkie!F47</f>
        <v>0</v>
      </c>
      <c r="GL23" s="93"/>
      <c r="GM23" s="94">
        <f>Zawadzkie!G47</f>
        <v>0</v>
      </c>
      <c r="GN23" s="95"/>
      <c r="GO23" s="92">
        <f>Zawadzkie!F47</f>
        <v>0</v>
      </c>
      <c r="GP23" s="93"/>
      <c r="GQ23" s="94">
        <f>Zawadzkie!F48</f>
        <v>0</v>
      </c>
      <c r="GR23" s="93">
        <f>Zawadzkie!S47</f>
        <v>0</v>
      </c>
      <c r="GS23" s="94">
        <f>Zawadzkie!G48</f>
        <v>0</v>
      </c>
      <c r="GT23" s="95"/>
      <c r="GU23" s="92"/>
      <c r="GV23" s="93"/>
      <c r="GW23" s="94">
        <f>Zawadzkie!F49</f>
        <v>0</v>
      </c>
      <c r="GX23" s="93"/>
      <c r="GY23" s="94">
        <f>Zawadzkie!G49</f>
        <v>0</v>
      </c>
      <c r="GZ23" s="95">
        <f>Zawadzkie!S48</f>
        <v>0</v>
      </c>
      <c r="HA23" s="92"/>
      <c r="HB23" s="93"/>
      <c r="HC23" s="94">
        <f>Zawadzkie!F50</f>
        <v>0</v>
      </c>
      <c r="HD23" s="93"/>
      <c r="HE23" s="94">
        <f>Zawadzkie!G50</f>
        <v>0</v>
      </c>
      <c r="HF23" s="95"/>
      <c r="HG23" s="92"/>
      <c r="HH23" s="93"/>
      <c r="HI23" s="94">
        <f>Zawadzkie!J50</f>
        <v>0</v>
      </c>
      <c r="HJ23" s="93"/>
      <c r="HK23" s="94">
        <f>Zawadzkie!G51</f>
        <v>0</v>
      </c>
      <c r="HL23" s="95"/>
      <c r="HM23" s="92">
        <f>Zawadzkie!G51</f>
        <v>0</v>
      </c>
      <c r="HN23" s="93"/>
      <c r="HO23" s="94">
        <f>Zawadzkie!J51</f>
        <v>0</v>
      </c>
      <c r="HP23" s="93"/>
      <c r="HQ23" s="94">
        <f>Zawadzkie!G52</f>
        <v>0</v>
      </c>
      <c r="HR23" s="95"/>
      <c r="HS23" s="92">
        <f>Zawadzkie!E53</f>
        <v>0</v>
      </c>
      <c r="HT23" s="93"/>
      <c r="HU23" s="94">
        <f>Zawadzkie!K52</f>
        <v>0</v>
      </c>
      <c r="HV23" s="93"/>
      <c r="HW23" s="94">
        <f>Zawadzkie!G53</f>
        <v>0</v>
      </c>
      <c r="HX23" s="95"/>
      <c r="HY23" s="92">
        <f>Zawadzkie!E54</f>
        <v>0</v>
      </c>
      <c r="HZ23" s="93"/>
      <c r="IA23" s="94">
        <f>Zawadzkie!F54</f>
        <v>0</v>
      </c>
      <c r="IB23" s="93"/>
      <c r="IC23" s="94">
        <f>Zawadzkie!G54</f>
        <v>0</v>
      </c>
      <c r="ID23" s="95"/>
      <c r="IE23" s="92">
        <f>Zawadzkie!F54</f>
        <v>0</v>
      </c>
      <c r="IF23" s="92">
        <f>Zawadzkie!S54</f>
        <v>0</v>
      </c>
      <c r="IG23" s="94">
        <f>Zawadzkie!J54</f>
        <v>0</v>
      </c>
      <c r="IH23" s="93"/>
      <c r="II23" s="94"/>
      <c r="IJ23" s="95"/>
      <c r="IK23" s="92">
        <f>Zawadzkie!F55</f>
        <v>0</v>
      </c>
      <c r="IL23" s="93"/>
      <c r="IM23" s="94">
        <f>Zawadzkie!M55</f>
        <v>0</v>
      </c>
      <c r="IN23" s="93"/>
      <c r="IO23" s="94">
        <f>Zawadzkie!N55</f>
        <v>0</v>
      </c>
      <c r="IP23" s="95">
        <f>Zawadzkie!S55</f>
        <v>0</v>
      </c>
      <c r="IQ23" s="92">
        <f>Zawadzkie!F56</f>
        <v>0</v>
      </c>
      <c r="IR23" s="93"/>
      <c r="IS23" s="155">
        <f>Zawadzkie!J56</f>
        <v>0</v>
      </c>
      <c r="IT23" s="93"/>
      <c r="IU23" s="94"/>
      <c r="IV23" s="95"/>
    </row>
    <row r="24" spans="2:256" ht="14.25" customHeight="1">
      <c r="B24" s="89" t="s">
        <v>68</v>
      </c>
      <c r="C24" s="90" t="s">
        <v>69</v>
      </c>
      <c r="D24" s="91"/>
      <c r="E24" s="92">
        <f>Koniecpol!E13</f>
        <v>0</v>
      </c>
      <c r="F24" s="93"/>
      <c r="G24" s="94">
        <f>Koniecpol!F13</f>
        <v>0</v>
      </c>
      <c r="H24" s="93"/>
      <c r="I24" s="94">
        <f>Koniecpol!G13</f>
        <v>0</v>
      </c>
      <c r="J24" s="95"/>
      <c r="K24" s="92">
        <f>Koniecpol!E14</f>
        <v>0</v>
      </c>
      <c r="L24" s="93"/>
      <c r="M24" s="94">
        <f>Koniecpol!F14</f>
        <v>0</v>
      </c>
      <c r="N24" s="93"/>
      <c r="O24" s="94">
        <f>Koniecpol!G14</f>
        <v>0</v>
      </c>
      <c r="P24" s="95"/>
      <c r="Q24" s="92">
        <f>Koniecpol!E16</f>
        <v>0</v>
      </c>
      <c r="R24" s="96"/>
      <c r="S24" s="94">
        <f>Koniecpol!F16</f>
        <v>0</v>
      </c>
      <c r="T24" s="93"/>
      <c r="U24" s="94">
        <f>Koniecpol!G16</f>
        <v>0</v>
      </c>
      <c r="V24" s="95"/>
      <c r="W24" s="92">
        <f>Koniecpol!E17</f>
        <v>0</v>
      </c>
      <c r="X24" s="93"/>
      <c r="Y24" s="94">
        <f>Koniecpol!F17</f>
        <v>0</v>
      </c>
      <c r="Z24" s="93"/>
      <c r="AA24" s="94">
        <f>Koniecpol!G17</f>
        <v>0</v>
      </c>
      <c r="AB24" s="95"/>
      <c r="AC24" s="92">
        <f>Koniecpol!E18</f>
        <v>0</v>
      </c>
      <c r="AD24" s="93"/>
      <c r="AE24" s="94">
        <f>Koniecpol!F18</f>
        <v>0</v>
      </c>
      <c r="AF24" s="93"/>
      <c r="AG24" s="94">
        <f>Koniecpol!G18</f>
        <v>0</v>
      </c>
      <c r="AH24" s="95"/>
      <c r="AI24" s="92">
        <f>Koniecpol!E19</f>
        <v>0</v>
      </c>
      <c r="AJ24" s="93"/>
      <c r="AK24" s="94">
        <f>Koniecpol!F19</f>
        <v>0</v>
      </c>
      <c r="AL24" s="93"/>
      <c r="AM24" s="94">
        <f>Koniecpol!G19</f>
        <v>0</v>
      </c>
      <c r="AN24" s="95"/>
      <c r="AO24" s="92">
        <f>Koniecpol!E20</f>
        <v>0</v>
      </c>
      <c r="AP24" s="93"/>
      <c r="AQ24" s="94">
        <f>Koniecpol!F20</f>
        <v>0</v>
      </c>
      <c r="AR24" s="93"/>
      <c r="AS24" s="94">
        <f>Koniecpol!G20</f>
        <v>0</v>
      </c>
      <c r="AT24" s="95"/>
      <c r="AU24" s="92">
        <f>Koniecpol!E21</f>
        <v>0</v>
      </c>
      <c r="AV24" s="93"/>
      <c r="AW24" s="94">
        <f>Koniecpol!F21</f>
        <v>0.7</v>
      </c>
      <c r="AX24" s="93"/>
      <c r="AY24" s="94">
        <f>Koniecpol!G21</f>
        <v>1.77</v>
      </c>
      <c r="AZ24" s="95"/>
      <c r="BA24" s="92">
        <f>Koniecpol!E22</f>
        <v>0</v>
      </c>
      <c r="BB24" s="93"/>
      <c r="BC24" s="94">
        <f>Koniecpol!F22</f>
        <v>0</v>
      </c>
      <c r="BD24" s="93"/>
      <c r="BE24" s="94">
        <f>Koniecpol!G22</f>
        <v>0</v>
      </c>
      <c r="BF24" s="95"/>
      <c r="BG24" s="92">
        <f>Koniecpol!E24</f>
        <v>0.01</v>
      </c>
      <c r="BH24" s="155">
        <f>Koniecpol!S24</f>
        <v>0</v>
      </c>
      <c r="BI24" s="92"/>
      <c r="BJ24" s="93">
        <f>Koniecpol!J24</f>
        <v>0</v>
      </c>
      <c r="BK24" s="94"/>
      <c r="BL24" s="95"/>
      <c r="BM24" s="92">
        <f>Koniecpol!E25</f>
        <v>0.01</v>
      </c>
      <c r="BN24" s="155">
        <f>Koniecpol!S25</f>
        <v>0</v>
      </c>
      <c r="BO24" s="94"/>
      <c r="BP24" s="93"/>
      <c r="BQ24" s="94"/>
      <c r="BR24" s="95"/>
      <c r="BS24" s="92">
        <f>Koniecpol!E27</f>
        <v>0</v>
      </c>
      <c r="BT24" s="94">
        <f>Koniecpol!S26</f>
        <v>0</v>
      </c>
      <c r="BU24" s="94">
        <f>Koniecpol!F27</f>
        <v>0</v>
      </c>
      <c r="BV24" s="93"/>
      <c r="BW24" s="94">
        <f>Koniecpol!N26</f>
        <v>0</v>
      </c>
      <c r="BX24" s="95"/>
      <c r="BY24" s="92">
        <f>Koniecpol!E28</f>
        <v>0</v>
      </c>
      <c r="BZ24" s="93"/>
      <c r="CA24" s="94">
        <f>Koniecpol!F28</f>
        <v>0</v>
      </c>
      <c r="CB24" s="93"/>
      <c r="CC24" s="94">
        <f>Koniecpol!N27</f>
        <v>0</v>
      </c>
      <c r="CD24" s="95"/>
      <c r="CE24" s="92">
        <f>Koniecpol!E29</f>
        <v>0</v>
      </c>
      <c r="CF24" s="93"/>
      <c r="CG24" s="94">
        <f>Koniecpol!J28</f>
        <v>0</v>
      </c>
      <c r="CH24" s="93"/>
      <c r="CI24" s="94">
        <f>Koniecpol!N28</f>
        <v>0</v>
      </c>
      <c r="CJ24" s="95"/>
      <c r="CK24" s="92">
        <f>Koniecpol!E30</f>
        <v>0</v>
      </c>
      <c r="CL24" s="93"/>
      <c r="CM24" s="94">
        <f>Koniecpol!J29</f>
        <v>0</v>
      </c>
      <c r="CN24" s="93"/>
      <c r="CO24" s="94">
        <f>Koniecpol!N29</f>
        <v>0</v>
      </c>
      <c r="CP24" s="95"/>
      <c r="CQ24" s="92">
        <f>Koniecpol!E31</f>
        <v>0</v>
      </c>
      <c r="CR24" s="93"/>
      <c r="CS24" s="94">
        <f>Koniecpol!F31</f>
        <v>0</v>
      </c>
      <c r="CT24" s="93"/>
      <c r="CU24" s="94">
        <f>Koniecpol!G31</f>
        <v>0</v>
      </c>
      <c r="CV24" s="95"/>
      <c r="CW24" s="92">
        <f>Koniecpol!E32</f>
        <v>0</v>
      </c>
      <c r="CX24" s="93"/>
      <c r="CY24" s="94">
        <f>Koniecpol!F32</f>
        <v>0</v>
      </c>
      <c r="CZ24" s="93"/>
      <c r="DA24" s="94">
        <f>Koniecpol!G32</f>
        <v>0</v>
      </c>
      <c r="DB24" s="95"/>
      <c r="DC24" s="92">
        <f>Koniecpol!E33</f>
        <v>0</v>
      </c>
      <c r="DD24" s="93"/>
      <c r="DE24" s="94">
        <f>Koniecpol!F33</f>
        <v>0</v>
      </c>
      <c r="DF24" s="93"/>
      <c r="DG24" s="94">
        <f>Koniecpol!N32</f>
        <v>0</v>
      </c>
      <c r="DH24" s="95"/>
      <c r="DI24" s="92">
        <f>Koniecpol!E34</f>
        <v>0</v>
      </c>
      <c r="DJ24" s="93"/>
      <c r="DK24" s="94">
        <f>Koniecpol!F34</f>
        <v>0</v>
      </c>
      <c r="DL24" s="93"/>
      <c r="DM24" s="94">
        <f>Koniecpol!N33</f>
        <v>0</v>
      </c>
      <c r="DN24" s="95"/>
      <c r="DO24" s="92">
        <f>Koniecpol!E35</f>
        <v>0</v>
      </c>
      <c r="DP24" s="93"/>
      <c r="DQ24" s="94">
        <f>Koniecpol!F35</f>
        <v>0</v>
      </c>
      <c r="DR24" s="93"/>
      <c r="DS24" s="94">
        <f>Koniecpol!G35</f>
        <v>0</v>
      </c>
      <c r="DT24" s="95"/>
      <c r="DU24" s="92">
        <f>Koniecpol!G35</f>
        <v>0</v>
      </c>
      <c r="DV24" s="93"/>
      <c r="DW24" s="94">
        <f>Koniecpol!F36</f>
        <v>0</v>
      </c>
      <c r="DX24" s="93"/>
      <c r="DY24" s="94">
        <f>Koniecpol!N35</f>
        <v>0</v>
      </c>
      <c r="DZ24" s="95"/>
      <c r="EA24" s="92">
        <f>Koniecpol!G36</f>
        <v>0</v>
      </c>
      <c r="EB24" s="93"/>
      <c r="EC24" s="94">
        <f>Koniecpol!K36</f>
        <v>0</v>
      </c>
      <c r="ED24" s="93"/>
      <c r="EE24" s="94">
        <f>Koniecpol!O36</f>
        <v>0</v>
      </c>
      <c r="EF24" s="95"/>
      <c r="EG24" s="92">
        <f>Koniecpol!G37</f>
        <v>0</v>
      </c>
      <c r="EH24" s="93"/>
      <c r="EI24" s="94">
        <f>Koniecpol!J37</f>
        <v>0</v>
      </c>
      <c r="EJ24" s="93"/>
      <c r="EK24" s="94">
        <f>Koniecpol!N37</f>
        <v>0</v>
      </c>
      <c r="EL24" s="95"/>
      <c r="EM24" s="92">
        <f>Koniecpol!G38</f>
        <v>0</v>
      </c>
      <c r="EN24" s="93"/>
      <c r="EO24" s="94">
        <f>Koniecpol!K38</f>
        <v>0</v>
      </c>
      <c r="EP24" s="93"/>
      <c r="EQ24" s="94">
        <f>Koniecpol!N38</f>
        <v>0</v>
      </c>
      <c r="ER24" s="95"/>
      <c r="ES24" s="92">
        <f>Koniecpol!G39</f>
        <v>0</v>
      </c>
      <c r="ET24" s="93"/>
      <c r="EU24" s="94">
        <f>Koniecpol!J39</f>
        <v>0</v>
      </c>
      <c r="EV24" s="93"/>
      <c r="EW24" s="94">
        <f>Koniecpol!N39</f>
        <v>0</v>
      </c>
      <c r="EX24" s="95"/>
      <c r="EY24" s="92">
        <f>Koniecpol!G40</f>
        <v>0</v>
      </c>
      <c r="EZ24" s="93"/>
      <c r="FA24" s="94">
        <f>Koniecpol!J40</f>
        <v>0</v>
      </c>
      <c r="FB24" s="93"/>
      <c r="FC24" s="94">
        <f>Koniecpol!N40</f>
        <v>0</v>
      </c>
      <c r="FD24" s="95"/>
      <c r="FE24" s="92">
        <f>Koniecpol!G41</f>
        <v>0</v>
      </c>
      <c r="FF24" s="93"/>
      <c r="FG24" s="94">
        <f>Koniecpol!J41</f>
        <v>0</v>
      </c>
      <c r="FH24" s="93"/>
      <c r="FI24" s="94">
        <f>Koniecpol!G42</f>
        <v>0</v>
      </c>
      <c r="FJ24" s="95"/>
      <c r="FK24" s="92">
        <f>Koniecpol!E43</f>
        <v>0</v>
      </c>
      <c r="FL24" s="93"/>
      <c r="FM24" s="94">
        <f>Koniecpol!J42</f>
        <v>0</v>
      </c>
      <c r="FN24" s="93"/>
      <c r="FO24" s="94">
        <f>Koniecpol!N42</f>
        <v>0</v>
      </c>
      <c r="FP24" s="95"/>
      <c r="FQ24" s="92">
        <f>Koniecpol!F43</f>
        <v>0</v>
      </c>
      <c r="FR24" s="93"/>
      <c r="FS24" s="94">
        <f>Koniecpol!F44</f>
        <v>0</v>
      </c>
      <c r="FT24" s="93"/>
      <c r="FU24" s="94">
        <f>Koniecpol!G44</f>
        <v>0</v>
      </c>
      <c r="FV24" s="95"/>
      <c r="FW24" s="92">
        <f>Koniecpol!E45</f>
        <v>0</v>
      </c>
      <c r="FX24" s="93"/>
      <c r="FY24" s="94">
        <f>Koniecpol!F45</f>
        <v>0</v>
      </c>
      <c r="FZ24" s="93"/>
      <c r="GA24" s="94">
        <f>Koniecpol!G45</f>
        <v>0</v>
      </c>
      <c r="GB24" s="95"/>
      <c r="GC24" s="92">
        <f>Koniecpol!E46</f>
        <v>0</v>
      </c>
      <c r="GD24" s="93"/>
      <c r="GE24" s="94">
        <f>Koniecpol!F46</f>
        <v>0</v>
      </c>
      <c r="GF24" s="93"/>
      <c r="GG24" s="94">
        <f>Koniecpol!G46</f>
        <v>0</v>
      </c>
      <c r="GH24" s="95"/>
      <c r="GI24" s="92">
        <f>Koniecpol!E47</f>
        <v>0</v>
      </c>
      <c r="GJ24" s="93"/>
      <c r="GK24" s="94">
        <f>Koniecpol!F47</f>
        <v>0</v>
      </c>
      <c r="GL24" s="93"/>
      <c r="GM24" s="94">
        <f>Koniecpol!G47</f>
        <v>0</v>
      </c>
      <c r="GN24" s="95"/>
      <c r="GO24" s="92">
        <f>Koniecpol!F47</f>
        <v>0</v>
      </c>
      <c r="GP24" s="93"/>
      <c r="GQ24" s="94">
        <f>Koniecpol!F48</f>
        <v>0.86</v>
      </c>
      <c r="GR24" s="93">
        <f>Koniecpol!S47</f>
        <v>0</v>
      </c>
      <c r="GS24" s="94">
        <f>Koniecpol!G48</f>
        <v>0</v>
      </c>
      <c r="GT24" s="95"/>
      <c r="GU24" s="92"/>
      <c r="GV24" s="93"/>
      <c r="GW24" s="94">
        <f>Koniecpol!F49</f>
        <v>0</v>
      </c>
      <c r="GX24" s="93"/>
      <c r="GY24" s="94">
        <f>Koniecpol!G49</f>
        <v>0</v>
      </c>
      <c r="GZ24" s="95">
        <f>Koniecpol!S48</f>
        <v>0</v>
      </c>
      <c r="HA24" s="92"/>
      <c r="HB24" s="93"/>
      <c r="HC24" s="94">
        <f>Koniecpol!F50</f>
        <v>0</v>
      </c>
      <c r="HD24" s="93"/>
      <c r="HE24" s="94">
        <f>Koniecpol!G50</f>
        <v>0</v>
      </c>
      <c r="HF24" s="95"/>
      <c r="HG24" s="92"/>
      <c r="HH24" s="93"/>
      <c r="HI24" s="94">
        <f>Koniecpol!J50</f>
        <v>0</v>
      </c>
      <c r="HJ24" s="93"/>
      <c r="HK24" s="94">
        <f>Koniecpol!G51</f>
        <v>0</v>
      </c>
      <c r="HL24" s="95"/>
      <c r="HM24" s="92">
        <f>Koniecpol!G51</f>
        <v>0</v>
      </c>
      <c r="HN24" s="93"/>
      <c r="HO24" s="94">
        <f>Koniecpol!J51</f>
        <v>0</v>
      </c>
      <c r="HP24" s="93"/>
      <c r="HQ24" s="94">
        <f>Koniecpol!G52</f>
        <v>0</v>
      </c>
      <c r="HR24" s="95"/>
      <c r="HS24" s="92">
        <f>Koniecpol!E53</f>
        <v>0</v>
      </c>
      <c r="HT24" s="93"/>
      <c r="HU24" s="94">
        <f>Koniecpol!K52</f>
        <v>0</v>
      </c>
      <c r="HV24" s="93"/>
      <c r="HW24" s="94">
        <f>Koniecpol!G53</f>
        <v>0</v>
      </c>
      <c r="HX24" s="95"/>
      <c r="HY24" s="92">
        <f>Koniecpol!E54</f>
        <v>0</v>
      </c>
      <c r="HZ24" s="93"/>
      <c r="IA24" s="94">
        <f>Koniecpol!F54</f>
        <v>0</v>
      </c>
      <c r="IB24" s="93"/>
      <c r="IC24" s="94">
        <f>Koniecpol!G54</f>
        <v>0</v>
      </c>
      <c r="ID24" s="95"/>
      <c r="IE24" s="92">
        <f>Koniecpol!F54</f>
        <v>0</v>
      </c>
      <c r="IF24" s="92">
        <f>Koniecpol!S54</f>
        <v>0</v>
      </c>
      <c r="IG24" s="94">
        <f>Koniecpol!J54</f>
        <v>0</v>
      </c>
      <c r="IH24" s="93"/>
      <c r="II24" s="94"/>
      <c r="IJ24" s="95"/>
      <c r="IK24" s="92">
        <f>Koniecpol!F55</f>
        <v>0</v>
      </c>
      <c r="IL24" s="93"/>
      <c r="IM24" s="94">
        <f>Koniecpol!M55</f>
        <v>0</v>
      </c>
      <c r="IN24" s="93"/>
      <c r="IO24" s="94">
        <f>Koniecpol!N55</f>
        <v>0</v>
      </c>
      <c r="IP24" s="95">
        <f>Koniecpol!S55</f>
        <v>0</v>
      </c>
      <c r="IQ24" s="92">
        <f>Koniecpol!F56</f>
        <v>0</v>
      </c>
      <c r="IR24" s="93"/>
      <c r="IS24" s="155">
        <f>Koniecpol!J56</f>
        <v>0</v>
      </c>
      <c r="IT24" s="93"/>
      <c r="IU24" s="94"/>
      <c r="IV24" s="95"/>
    </row>
    <row r="25" spans="2:256" ht="14.25" customHeight="1">
      <c r="B25" s="89" t="s">
        <v>70</v>
      </c>
      <c r="C25" s="90" t="s">
        <v>71</v>
      </c>
      <c r="D25" s="91"/>
      <c r="E25" s="92">
        <f>Koszęcin!E13</f>
        <v>0</v>
      </c>
      <c r="F25" s="93"/>
      <c r="G25" s="94">
        <f>Koszęcin!F13</f>
        <v>0.4</v>
      </c>
      <c r="H25" s="93"/>
      <c r="I25" s="94">
        <f>Koszęcin!G13</f>
        <v>8.09</v>
      </c>
      <c r="J25" s="95"/>
      <c r="K25" s="92">
        <f>Koszęcin!E14</f>
        <v>0</v>
      </c>
      <c r="L25" s="93"/>
      <c r="M25" s="94">
        <f>Koszęcin!F14</f>
        <v>0</v>
      </c>
      <c r="N25" s="93"/>
      <c r="O25" s="94">
        <f>Koszęcin!G14</f>
        <v>0</v>
      </c>
      <c r="P25" s="95"/>
      <c r="Q25" s="92">
        <f>Koszęcin!E16</f>
        <v>0</v>
      </c>
      <c r="R25" s="96"/>
      <c r="S25" s="94">
        <f>Koszęcin!F16</f>
        <v>0</v>
      </c>
      <c r="T25" s="93"/>
      <c r="U25" s="94">
        <f>Koszęcin!G16</f>
        <v>0</v>
      </c>
      <c r="V25" s="95"/>
      <c r="W25" s="490">
        <f>Koszęcin!E17</f>
        <v>0</v>
      </c>
      <c r="X25" s="93"/>
      <c r="Y25" s="94">
        <f>Koszęcin!F17</f>
        <v>37.65</v>
      </c>
      <c r="Z25" s="93"/>
      <c r="AA25" s="94">
        <f>Koszęcin!G17</f>
        <v>0</v>
      </c>
      <c r="AB25" s="95"/>
      <c r="AC25" s="92">
        <f>Koszęcin!E18</f>
        <v>0</v>
      </c>
      <c r="AD25" s="93"/>
      <c r="AE25" s="94">
        <f>Koszęcin!F18</f>
        <v>0</v>
      </c>
      <c r="AF25" s="93"/>
      <c r="AG25" s="94">
        <f>Koszęcin!G18</f>
        <v>0</v>
      </c>
      <c r="AH25" s="95"/>
      <c r="AI25" s="92">
        <f>Koszęcin!E19</f>
        <v>0</v>
      </c>
      <c r="AJ25" s="93"/>
      <c r="AK25" s="94">
        <f>Koszęcin!F19</f>
        <v>0</v>
      </c>
      <c r="AL25" s="93"/>
      <c r="AM25" s="142">
        <f>Koszęcin!G19</f>
        <v>0</v>
      </c>
      <c r="AN25" s="95"/>
      <c r="AO25" s="92">
        <f>Koszęcin!E20</f>
        <v>0</v>
      </c>
      <c r="AP25" s="93"/>
      <c r="AQ25" s="94">
        <f>Koszęcin!F20</f>
        <v>0</v>
      </c>
      <c r="AR25" s="93"/>
      <c r="AS25" s="94">
        <f>Koszęcin!G20</f>
        <v>0</v>
      </c>
      <c r="AT25" s="95"/>
      <c r="AU25" s="92">
        <f>Koszęcin!E21</f>
        <v>0</v>
      </c>
      <c r="AV25" s="93"/>
      <c r="AW25" s="94">
        <f>Koszęcin!F21</f>
        <v>0.08</v>
      </c>
      <c r="AX25" s="93"/>
      <c r="AY25" s="94">
        <f>Koszęcin!G21</f>
        <v>0.01</v>
      </c>
      <c r="AZ25" s="95"/>
      <c r="BA25" s="92">
        <f>Koszęcin!E22</f>
        <v>0</v>
      </c>
      <c r="BB25" s="93"/>
      <c r="BC25" s="94">
        <f>Koszęcin!F22</f>
        <v>0</v>
      </c>
      <c r="BD25" s="93"/>
      <c r="BE25" s="94">
        <f>Koszęcin!G22</f>
        <v>0</v>
      </c>
      <c r="BF25" s="95"/>
      <c r="BG25" s="92">
        <f>Koszęcin!E24</f>
        <v>0</v>
      </c>
      <c r="BH25" s="155">
        <f>Koszęcin!S24</f>
        <v>0</v>
      </c>
      <c r="BI25" s="92"/>
      <c r="BJ25" s="93">
        <f>Koszęcin!J24</f>
        <v>0</v>
      </c>
      <c r="BK25" s="94"/>
      <c r="BL25" s="95"/>
      <c r="BM25" s="92">
        <f>Koszęcin!E25</f>
        <v>0</v>
      </c>
      <c r="BN25" s="155">
        <f>Koszęcin!S25</f>
        <v>0</v>
      </c>
      <c r="BO25" s="94"/>
      <c r="BP25" s="93"/>
      <c r="BQ25" s="94"/>
      <c r="BR25" s="95"/>
      <c r="BS25" s="92">
        <f>Koszęcin!E27</f>
        <v>0</v>
      </c>
      <c r="BT25" s="94">
        <f>Koszęcin!S26</f>
        <v>0</v>
      </c>
      <c r="BU25" s="94">
        <f>Koszęcin!F27</f>
        <v>0</v>
      </c>
      <c r="BV25" s="93"/>
      <c r="BW25" s="94">
        <f>Koszęcin!N26</f>
        <v>0</v>
      </c>
      <c r="BX25" s="95"/>
      <c r="BY25" s="92">
        <f>Koszęcin!E28</f>
        <v>0</v>
      </c>
      <c r="BZ25" s="93"/>
      <c r="CA25" s="94">
        <f>Koszęcin!F28</f>
        <v>0</v>
      </c>
      <c r="CB25" s="93"/>
      <c r="CC25" s="94">
        <f>Koszęcin!N27</f>
        <v>0</v>
      </c>
      <c r="CD25" s="95"/>
      <c r="CE25" s="92">
        <f>Koszęcin!E29</f>
        <v>0</v>
      </c>
      <c r="CF25" s="93"/>
      <c r="CG25" s="94">
        <f>Koszęcin!J28</f>
        <v>0</v>
      </c>
      <c r="CH25" s="93"/>
      <c r="CI25" s="94">
        <f>Koszęcin!N28</f>
        <v>0</v>
      </c>
      <c r="CJ25" s="95"/>
      <c r="CK25" s="92">
        <f>Koszęcin!E30</f>
        <v>0</v>
      </c>
      <c r="CL25" s="93"/>
      <c r="CM25" s="94">
        <f>Koszęcin!J29</f>
        <v>0</v>
      </c>
      <c r="CN25" s="93"/>
      <c r="CO25" s="94">
        <f>Koszęcin!N29</f>
        <v>0</v>
      </c>
      <c r="CP25" s="95"/>
      <c r="CQ25" s="92">
        <f>Koszęcin!E31</f>
        <v>0</v>
      </c>
      <c r="CR25" s="93"/>
      <c r="CS25" s="94">
        <f>Koszęcin!F31</f>
        <v>0</v>
      </c>
      <c r="CT25" s="93"/>
      <c r="CU25" s="94">
        <f>Koszęcin!G31</f>
        <v>0</v>
      </c>
      <c r="CV25" s="95"/>
      <c r="CW25" s="92">
        <f>Koszęcin!E32</f>
        <v>0</v>
      </c>
      <c r="CX25" s="93"/>
      <c r="CY25" s="94">
        <f>Koszęcin!F32</f>
        <v>4.58</v>
      </c>
      <c r="CZ25" s="93"/>
      <c r="DA25" s="94">
        <f>Koszęcin!G32</f>
        <v>0</v>
      </c>
      <c r="DB25" s="95"/>
      <c r="DC25" s="92">
        <f>Koszęcin!E33</f>
        <v>0</v>
      </c>
      <c r="DD25" s="93"/>
      <c r="DE25" s="94">
        <f>Koszęcin!F33</f>
        <v>0</v>
      </c>
      <c r="DF25" s="93"/>
      <c r="DG25" s="94">
        <f>Koszęcin!N32</f>
        <v>0</v>
      </c>
      <c r="DH25" s="95"/>
      <c r="DI25" s="92">
        <f>Koszęcin!E34</f>
        <v>0</v>
      </c>
      <c r="DJ25" s="93"/>
      <c r="DK25" s="94">
        <f>Koszęcin!F34</f>
        <v>0</v>
      </c>
      <c r="DL25" s="93"/>
      <c r="DM25" s="94">
        <f>Koszęcin!N33</f>
        <v>0</v>
      </c>
      <c r="DN25" s="95"/>
      <c r="DO25" s="92">
        <f>Koszęcin!E35</f>
        <v>0</v>
      </c>
      <c r="DP25" s="93"/>
      <c r="DQ25" s="94">
        <f>Koszęcin!F35</f>
        <v>0</v>
      </c>
      <c r="DR25" s="93"/>
      <c r="DS25" s="94">
        <f>Koszęcin!G35</f>
        <v>0</v>
      </c>
      <c r="DT25" s="95"/>
      <c r="DU25" s="92">
        <f>Koszęcin!F35</f>
        <v>0</v>
      </c>
      <c r="DV25" s="93"/>
      <c r="DW25" s="94">
        <f>Koszęcin!F36</f>
        <v>0</v>
      </c>
      <c r="DX25" s="93"/>
      <c r="DY25" s="94">
        <f>Koszęcin!N35</f>
        <v>0</v>
      </c>
      <c r="DZ25" s="95"/>
      <c r="EA25" s="92" t="e">
        <f>Koszęcin!#REF!</f>
        <v>#REF!</v>
      </c>
      <c r="EB25" s="93"/>
      <c r="EC25" s="94" t="e">
        <f>Koszęcin!#REF!</f>
        <v>#REF!</v>
      </c>
      <c r="ED25" s="93"/>
      <c r="EE25" s="94" t="e">
        <f>Koszęcin!#REF!</f>
        <v>#REF!</v>
      </c>
      <c r="EF25" s="95"/>
      <c r="EG25" s="92" t="e">
        <f>Koszęcin!#REF!</f>
        <v>#REF!</v>
      </c>
      <c r="EH25" s="93"/>
      <c r="EI25" s="94" t="e">
        <f>Koszęcin!#REF!</f>
        <v>#REF!</v>
      </c>
      <c r="EJ25" s="93"/>
      <c r="EK25" s="94" t="e">
        <f>Koszęcin!#REF!</f>
        <v>#REF!</v>
      </c>
      <c r="EL25" s="95"/>
      <c r="EM25" s="92">
        <f>Koszęcin!F34</f>
        <v>0</v>
      </c>
      <c r="EN25" s="93"/>
      <c r="EO25" s="94">
        <f>Koszęcin!J34</f>
        <v>0</v>
      </c>
      <c r="EP25" s="93"/>
      <c r="EQ25" s="94">
        <f>Koszęcin!N38</f>
        <v>0</v>
      </c>
      <c r="ER25" s="95"/>
      <c r="ES25" s="92">
        <f>Koszęcin!G33</f>
        <v>0</v>
      </c>
      <c r="ET25" s="93"/>
      <c r="EU25" s="94">
        <f>Koszęcin!J39</f>
        <v>0</v>
      </c>
      <c r="EV25" s="93"/>
      <c r="EW25" s="94">
        <f>Koszęcin!N39</f>
        <v>0</v>
      </c>
      <c r="EX25" s="95"/>
      <c r="EY25" s="92">
        <f>Koszęcin!G34</f>
        <v>0</v>
      </c>
      <c r="EZ25" s="93"/>
      <c r="FA25" s="94">
        <f>Koszęcin!J40</f>
        <v>0</v>
      </c>
      <c r="FB25" s="93"/>
      <c r="FC25" s="94">
        <f>Koszęcin!N40</f>
        <v>0</v>
      </c>
      <c r="FD25" s="95"/>
      <c r="FE25" s="92">
        <f>Koszęcin!G35</f>
        <v>0</v>
      </c>
      <c r="FF25" s="93"/>
      <c r="FG25" s="94">
        <f>Koszęcin!J41</f>
        <v>0</v>
      </c>
      <c r="FH25" s="93"/>
      <c r="FI25" s="94">
        <f>Koszęcin!G42</f>
        <v>0</v>
      </c>
      <c r="FJ25" s="95"/>
      <c r="FK25" s="92">
        <f>Koszęcin!E43</f>
        <v>0</v>
      </c>
      <c r="FL25" s="93"/>
      <c r="FM25" s="94">
        <f>Koszęcin!J42</f>
        <v>0</v>
      </c>
      <c r="FN25" s="93"/>
      <c r="FO25" s="94">
        <f>Koszęcin!N42</f>
        <v>0</v>
      </c>
      <c r="FP25" s="95"/>
      <c r="FQ25" s="92">
        <f>Koszęcin!F43</f>
        <v>0</v>
      </c>
      <c r="FR25" s="93"/>
      <c r="FS25" s="94">
        <f>Koszęcin!F44</f>
        <v>0</v>
      </c>
      <c r="FT25" s="93"/>
      <c r="FU25" s="94">
        <f>Koszęcin!G44</f>
        <v>0</v>
      </c>
      <c r="FV25" s="95"/>
      <c r="FW25" s="92">
        <f>Koszęcin!E45</f>
        <v>0</v>
      </c>
      <c r="FX25" s="93"/>
      <c r="FY25" s="94">
        <f>Koszęcin!F45</f>
        <v>0</v>
      </c>
      <c r="FZ25" s="93"/>
      <c r="GA25" s="94">
        <f>Koszęcin!G45</f>
        <v>0</v>
      </c>
      <c r="GB25" s="95"/>
      <c r="GC25" s="92">
        <f>Koszęcin!E46</f>
        <v>0</v>
      </c>
      <c r="GD25" s="93"/>
      <c r="GE25" s="94">
        <f>Koszęcin!F46</f>
        <v>0</v>
      </c>
      <c r="GF25" s="93"/>
      <c r="GG25" s="94">
        <f>Koszęcin!G46</f>
        <v>0</v>
      </c>
      <c r="GH25" s="95"/>
      <c r="GI25" s="92">
        <f>Koszęcin!E47</f>
        <v>0</v>
      </c>
      <c r="GJ25" s="93"/>
      <c r="GK25" s="94">
        <f>Koszęcin!F47</f>
        <v>0</v>
      </c>
      <c r="GL25" s="93"/>
      <c r="GM25" s="94">
        <f>Koszęcin!G47</f>
        <v>0</v>
      </c>
      <c r="GN25" s="95"/>
      <c r="GO25" s="92">
        <f>Koszęcin!F47</f>
        <v>0</v>
      </c>
      <c r="GP25" s="93"/>
      <c r="GQ25" s="94">
        <f>Koszęcin!F48</f>
        <v>0</v>
      </c>
      <c r="GR25" s="93">
        <f>Koszęcin!S41</f>
        <v>0</v>
      </c>
      <c r="GS25" s="94">
        <f>Koszęcin!G48</f>
        <v>0</v>
      </c>
      <c r="GT25" s="95"/>
      <c r="GU25" s="92"/>
      <c r="GV25" s="93"/>
      <c r="GW25" s="94">
        <f>Koszęcin!F49</f>
        <v>0</v>
      </c>
      <c r="GX25" s="93"/>
      <c r="GY25" s="94">
        <f>Koszęcin!G49</f>
        <v>0</v>
      </c>
      <c r="GZ25" s="95">
        <f>Koszęcin!S42</f>
        <v>0</v>
      </c>
      <c r="HA25" s="92"/>
      <c r="HB25" s="93"/>
      <c r="HC25" s="94">
        <f>Koszęcin!F50</f>
        <v>0</v>
      </c>
      <c r="HD25" s="93"/>
      <c r="HE25" s="94">
        <f>Koszęcin!G50</f>
        <v>0</v>
      </c>
      <c r="HF25" s="95"/>
      <c r="HG25" s="92"/>
      <c r="HH25" s="93"/>
      <c r="HI25" s="94">
        <f>Koszęcin!J50</f>
        <v>0</v>
      </c>
      <c r="HJ25" s="93"/>
      <c r="HK25" s="94">
        <f>Koszęcin!G51</f>
        <v>0</v>
      </c>
      <c r="HL25" s="95"/>
      <c r="HM25" s="92">
        <f>Koszęcin!G45</f>
        <v>0</v>
      </c>
      <c r="HN25" s="93"/>
      <c r="HO25" s="94">
        <f>Koszęcin!J49</f>
        <v>0</v>
      </c>
      <c r="HP25" s="93"/>
      <c r="HQ25" s="94">
        <f>Koszęcin!G52</f>
        <v>0</v>
      </c>
      <c r="HR25" s="95"/>
      <c r="HS25" s="92">
        <f>Koszęcin!E53</f>
        <v>0</v>
      </c>
      <c r="HT25" s="93"/>
      <c r="HU25" s="94">
        <f>Koszęcin!K46</f>
        <v>0</v>
      </c>
      <c r="HV25" s="93"/>
      <c r="HW25" s="94">
        <f>Koszęcin!G53</f>
        <v>0</v>
      </c>
      <c r="HX25" s="95"/>
      <c r="HY25" s="92">
        <f>Koszęcin!E54</f>
        <v>0</v>
      </c>
      <c r="HZ25" s="93"/>
      <c r="IA25" s="94">
        <f>Koszęcin!F54</f>
        <v>0</v>
      </c>
      <c r="IB25" s="93"/>
      <c r="IC25" s="94">
        <f>Koszęcin!G54</f>
        <v>0</v>
      </c>
      <c r="ID25" s="95"/>
      <c r="IE25" s="92">
        <f>Koszęcin!F54</f>
        <v>0</v>
      </c>
      <c r="IF25" s="92">
        <f>Koszęcin!S48</f>
        <v>0</v>
      </c>
      <c r="IG25" s="94">
        <f>Koszęcin!J54</f>
        <v>0</v>
      </c>
      <c r="IH25" s="93"/>
      <c r="II25" s="94"/>
      <c r="IJ25" s="95"/>
      <c r="IK25" s="92">
        <f>Koszęcin!F55</f>
        <v>0</v>
      </c>
      <c r="IL25" s="93"/>
      <c r="IM25" s="94">
        <f>Koszęcin!J55</f>
        <v>0</v>
      </c>
      <c r="IN25" s="93"/>
      <c r="IO25" s="94">
        <f>Koszęcin!N55</f>
        <v>0</v>
      </c>
      <c r="IP25" s="95">
        <f>Koszęcin!S49</f>
        <v>0</v>
      </c>
      <c r="IQ25" s="92">
        <f>Koszęcin!F50</f>
        <v>0</v>
      </c>
      <c r="IR25" s="93"/>
      <c r="IS25" s="155">
        <f>Koszęcin!J50</f>
        <v>0</v>
      </c>
      <c r="IT25" s="93"/>
      <c r="IU25" s="94"/>
      <c r="IV25" s="95"/>
    </row>
    <row r="26" spans="2:256" ht="14.25" customHeight="1">
      <c r="B26" s="89" t="s">
        <v>72</v>
      </c>
      <c r="C26" s="90" t="s">
        <v>73</v>
      </c>
      <c r="D26" s="91"/>
      <c r="E26" s="92">
        <f>Kup!E13</f>
        <v>0</v>
      </c>
      <c r="F26" s="93"/>
      <c r="G26" s="94">
        <f>Kup!F13</f>
        <v>15.8</v>
      </c>
      <c r="H26" s="93"/>
      <c r="I26" s="142">
        <f>Kup!G13</f>
        <v>30.52</v>
      </c>
      <c r="J26" s="95"/>
      <c r="K26" s="92">
        <f>Kup!E14</f>
        <v>0</v>
      </c>
      <c r="L26" s="93"/>
      <c r="M26" s="94">
        <f>Kup!F14</f>
        <v>0</v>
      </c>
      <c r="N26" s="93"/>
      <c r="O26" s="94">
        <f>Kup!G14</f>
        <v>0</v>
      </c>
      <c r="P26" s="95"/>
      <c r="Q26" s="92">
        <f>Kup!E16</f>
        <v>0</v>
      </c>
      <c r="R26" s="96"/>
      <c r="S26" s="94">
        <f>Kup!F16</f>
        <v>0</v>
      </c>
      <c r="T26" s="93"/>
      <c r="U26" s="94">
        <f>Kup!G16</f>
        <v>0</v>
      </c>
      <c r="V26" s="95"/>
      <c r="W26" s="490">
        <f>Kup!E17</f>
        <v>0</v>
      </c>
      <c r="X26" s="93"/>
      <c r="Y26" s="94">
        <f>Kup!F17</f>
        <v>140.24</v>
      </c>
      <c r="Z26" s="93"/>
      <c r="AA26" s="94">
        <f>Kup!G17</f>
        <v>0</v>
      </c>
      <c r="AB26" s="95"/>
      <c r="AC26" s="92">
        <f>Kup!E18</f>
        <v>0</v>
      </c>
      <c r="AD26" s="93"/>
      <c r="AE26" s="94">
        <f>Kup!F18</f>
        <v>0</v>
      </c>
      <c r="AF26" s="93"/>
      <c r="AG26" s="94">
        <f>Kup!G18</f>
        <v>0</v>
      </c>
      <c r="AH26" s="95"/>
      <c r="AI26" s="92">
        <f>Kup!E19</f>
        <v>0</v>
      </c>
      <c r="AJ26" s="93"/>
      <c r="AK26" s="94">
        <f>Kup!F19</f>
        <v>0</v>
      </c>
      <c r="AL26" s="93"/>
      <c r="AM26" s="94">
        <f>Kup!G19</f>
        <v>0</v>
      </c>
      <c r="AN26" s="95"/>
      <c r="AO26" s="92">
        <f>Kup!E20</f>
        <v>0</v>
      </c>
      <c r="AP26" s="93"/>
      <c r="AQ26" s="94">
        <f>Kup!F20</f>
        <v>0</v>
      </c>
      <c r="AR26" s="93"/>
      <c r="AS26" s="94">
        <f>Kup!G20</f>
        <v>0</v>
      </c>
      <c r="AT26" s="95"/>
      <c r="AU26" s="92">
        <f>Kup!E21</f>
        <v>0</v>
      </c>
      <c r="AV26" s="93"/>
      <c r="AW26" s="94">
        <f>Kup!F21</f>
        <v>2.64</v>
      </c>
      <c r="AX26" s="93"/>
      <c r="AY26" s="94">
        <f>Kup!G21</f>
        <v>0.85</v>
      </c>
      <c r="AZ26" s="95"/>
      <c r="BA26" s="92">
        <f>Kup!E22</f>
        <v>0</v>
      </c>
      <c r="BB26" s="93"/>
      <c r="BC26" s="94">
        <f>Kup!F22</f>
        <v>0</v>
      </c>
      <c r="BD26" s="93"/>
      <c r="BE26" s="94">
        <f>Kup!G22</f>
        <v>0</v>
      </c>
      <c r="BF26" s="95"/>
      <c r="BG26" s="92">
        <f>Kup!E24</f>
        <v>0</v>
      </c>
      <c r="BH26" s="155">
        <f>Kup!U24</f>
        <v>0</v>
      </c>
      <c r="BI26" s="92"/>
      <c r="BJ26" s="93">
        <f>Kup!N24</f>
        <v>0</v>
      </c>
      <c r="BK26" s="94"/>
      <c r="BL26" s="95"/>
      <c r="BM26" s="92">
        <f>Kup!E25</f>
        <v>0</v>
      </c>
      <c r="BN26" s="155">
        <f>Kup!U25</f>
        <v>0</v>
      </c>
      <c r="BO26" s="94"/>
      <c r="BP26" s="93"/>
      <c r="BQ26" s="94"/>
      <c r="BR26" s="95"/>
      <c r="BS26" s="92">
        <f>Kup!E27</f>
        <v>0</v>
      </c>
      <c r="BT26" s="94">
        <f>Kup!U26</f>
        <v>0</v>
      </c>
      <c r="BU26" s="94">
        <f>Kup!F27</f>
        <v>0</v>
      </c>
      <c r="BV26" s="93"/>
      <c r="BW26" s="94">
        <f>Kup!N26</f>
        <v>0</v>
      </c>
      <c r="BX26" s="95"/>
      <c r="BY26" s="92">
        <f>Kup!E28</f>
        <v>0</v>
      </c>
      <c r="BZ26" s="93"/>
      <c r="CA26" s="94">
        <f>Kup!F28</f>
        <v>0</v>
      </c>
      <c r="CB26" s="93"/>
      <c r="CC26" s="94">
        <f>Kup!N27</f>
        <v>0</v>
      </c>
      <c r="CD26" s="95"/>
      <c r="CE26" s="92">
        <f>Kup!E29</f>
        <v>0</v>
      </c>
      <c r="CF26" s="93"/>
      <c r="CG26" s="94">
        <f>Kup!J28</f>
        <v>0</v>
      </c>
      <c r="CH26" s="93"/>
      <c r="CI26" s="94">
        <f>Kup!N28</f>
        <v>0</v>
      </c>
      <c r="CJ26" s="95"/>
      <c r="CK26" s="92">
        <f>Kup!E30</f>
        <v>0</v>
      </c>
      <c r="CL26" s="93"/>
      <c r="CM26" s="94">
        <f>Kup!J29</f>
        <v>0</v>
      </c>
      <c r="CN26" s="93"/>
      <c r="CO26" s="94">
        <f>Kup!N29</f>
        <v>0</v>
      </c>
      <c r="CP26" s="95"/>
      <c r="CQ26" s="92">
        <f>Kup!E31</f>
        <v>0</v>
      </c>
      <c r="CR26" s="93"/>
      <c r="CS26" s="94">
        <f>Kup!F31</f>
        <v>0</v>
      </c>
      <c r="CT26" s="93"/>
      <c r="CU26" s="94">
        <f>Kup!G31</f>
        <v>0</v>
      </c>
      <c r="CV26" s="95"/>
      <c r="CW26" s="92">
        <f>Kup!E32</f>
        <v>0</v>
      </c>
      <c r="CX26" s="93"/>
      <c r="CY26" s="94">
        <f>Kup!F32</f>
        <v>0</v>
      </c>
      <c r="CZ26" s="93"/>
      <c r="DA26" s="94">
        <f>Kup!G32</f>
        <v>0</v>
      </c>
      <c r="DB26" s="95"/>
      <c r="DC26" s="92">
        <f>Kup!E33</f>
        <v>0</v>
      </c>
      <c r="DD26" s="93"/>
      <c r="DE26" s="94">
        <f>Kup!F33</f>
        <v>0</v>
      </c>
      <c r="DF26" s="93"/>
      <c r="DG26" s="94">
        <f>Kup!N32</f>
        <v>0</v>
      </c>
      <c r="DH26" s="95"/>
      <c r="DI26" s="92">
        <f>Kup!E34</f>
        <v>0</v>
      </c>
      <c r="DJ26" s="93"/>
      <c r="DK26" s="94">
        <f>Kup!F34</f>
        <v>0</v>
      </c>
      <c r="DL26" s="93"/>
      <c r="DM26" s="94">
        <f>Kup!N33</f>
        <v>0</v>
      </c>
      <c r="DN26" s="95"/>
      <c r="DO26" s="92">
        <f>Kup!E35</f>
        <v>0</v>
      </c>
      <c r="DP26" s="93"/>
      <c r="DQ26" s="94">
        <f>Kup!F35</f>
        <v>0</v>
      </c>
      <c r="DR26" s="93"/>
      <c r="DS26" s="94">
        <f>Kup!G35</f>
        <v>0</v>
      </c>
      <c r="DT26" s="95"/>
      <c r="DU26" s="92">
        <f>Kup!K35</f>
        <v>0</v>
      </c>
      <c r="DV26" s="93"/>
      <c r="DW26" s="94">
        <f>Kup!F36</f>
        <v>0</v>
      </c>
      <c r="DX26" s="93"/>
      <c r="DY26" s="94">
        <f>Kup!N35</f>
        <v>0</v>
      </c>
      <c r="DZ26" s="95"/>
      <c r="EA26" s="92">
        <f>Kup!K36</f>
        <v>0</v>
      </c>
      <c r="EB26" s="93"/>
      <c r="EC26" s="94">
        <f>Kup!O36</f>
        <v>0</v>
      </c>
      <c r="ED26" s="93"/>
      <c r="EE26" s="94">
        <f>Kup!S36</f>
        <v>0</v>
      </c>
      <c r="EF26" s="95"/>
      <c r="EG26" s="92">
        <f>Kup!K37</f>
        <v>0</v>
      </c>
      <c r="EH26" s="93"/>
      <c r="EI26" s="94">
        <f>Kup!N37</f>
        <v>0</v>
      </c>
      <c r="EJ26" s="93"/>
      <c r="EK26" s="94">
        <f>Kup!R37</f>
        <v>0</v>
      </c>
      <c r="EL26" s="95"/>
      <c r="EM26" s="92">
        <f>Kup!K38</f>
        <v>0</v>
      </c>
      <c r="EN26" s="93"/>
      <c r="EO26" s="94">
        <f>Kup!O38</f>
        <v>0</v>
      </c>
      <c r="EP26" s="93"/>
      <c r="EQ26" s="94">
        <f>Kup!N38</f>
        <v>0</v>
      </c>
      <c r="ER26" s="95"/>
      <c r="ES26" s="92">
        <f>Kup!K39</f>
        <v>0</v>
      </c>
      <c r="ET26" s="93"/>
      <c r="EU26" s="94">
        <f>Kup!J39</f>
        <v>0</v>
      </c>
      <c r="EV26" s="93"/>
      <c r="EW26" s="94">
        <f>Kup!N39</f>
        <v>0</v>
      </c>
      <c r="EX26" s="95"/>
      <c r="EY26" s="92">
        <f>Kup!K40</f>
        <v>0</v>
      </c>
      <c r="EZ26" s="93"/>
      <c r="FA26" s="94">
        <f>Kup!J40</f>
        <v>0</v>
      </c>
      <c r="FB26" s="93"/>
      <c r="FC26" s="94">
        <f>Kup!N40</f>
        <v>0</v>
      </c>
      <c r="FD26" s="95"/>
      <c r="FE26" s="92">
        <f>Kup!K41</f>
        <v>0</v>
      </c>
      <c r="FF26" s="93"/>
      <c r="FG26" s="94">
        <f>Kup!J41</f>
        <v>0</v>
      </c>
      <c r="FH26" s="93"/>
      <c r="FI26" s="94">
        <f>Kup!G42</f>
        <v>0</v>
      </c>
      <c r="FJ26" s="95"/>
      <c r="FK26" s="92">
        <f>Kup!E43</f>
        <v>0</v>
      </c>
      <c r="FL26" s="93"/>
      <c r="FM26" s="94">
        <f>Kup!J42</f>
        <v>0</v>
      </c>
      <c r="FN26" s="93"/>
      <c r="FO26" s="94">
        <f>Kup!N42</f>
        <v>0</v>
      </c>
      <c r="FP26" s="95"/>
      <c r="FQ26" s="92">
        <f>Kup!F43</f>
        <v>0</v>
      </c>
      <c r="FR26" s="93"/>
      <c r="FS26" s="94">
        <f>Kup!F44</f>
        <v>0</v>
      </c>
      <c r="FT26" s="93"/>
      <c r="FU26" s="94">
        <f>Kup!G44</f>
        <v>0</v>
      </c>
      <c r="FV26" s="95"/>
      <c r="FW26" s="92">
        <f>Kup!E45</f>
        <v>0</v>
      </c>
      <c r="FX26" s="93"/>
      <c r="FY26" s="94">
        <f>Kup!F45</f>
        <v>0</v>
      </c>
      <c r="FZ26" s="93"/>
      <c r="GA26" s="94">
        <f>Kup!G45</f>
        <v>0</v>
      </c>
      <c r="GB26" s="95"/>
      <c r="GC26" s="92">
        <f>Kup!E46</f>
        <v>0</v>
      </c>
      <c r="GD26" s="93"/>
      <c r="GE26" s="94">
        <f>Kup!F46</f>
        <v>0</v>
      </c>
      <c r="GF26" s="93"/>
      <c r="GG26" s="142">
        <f>Kup!G46</f>
        <v>0</v>
      </c>
      <c r="GH26" s="95"/>
      <c r="GI26" s="92">
        <f>Kup!E47</f>
        <v>0</v>
      </c>
      <c r="GJ26" s="93"/>
      <c r="GK26" s="94">
        <f>Kup!F47</f>
        <v>0</v>
      </c>
      <c r="GL26" s="93"/>
      <c r="GM26" s="94">
        <f>Kup!G47</f>
        <v>0</v>
      </c>
      <c r="GN26" s="95"/>
      <c r="GO26" s="92">
        <f>Kup!F48</f>
        <v>0</v>
      </c>
      <c r="GP26" s="93"/>
      <c r="GQ26" s="94">
        <f>Kup!F48</f>
        <v>0</v>
      </c>
      <c r="GR26" s="93">
        <f>Kup!U48</f>
        <v>0</v>
      </c>
      <c r="GS26" s="94">
        <f>Kup!G48</f>
        <v>0</v>
      </c>
      <c r="GT26" s="95"/>
      <c r="GU26" s="92"/>
      <c r="GV26" s="93"/>
      <c r="GW26" s="94">
        <f>Kup!F49</f>
        <v>0</v>
      </c>
      <c r="GX26" s="93"/>
      <c r="GY26" s="94">
        <f>Kup!G49</f>
        <v>0</v>
      </c>
      <c r="GZ26" s="95">
        <f>Kup!U49</f>
        <v>0</v>
      </c>
      <c r="HA26" s="92"/>
      <c r="HB26" s="93"/>
      <c r="HC26" s="94">
        <f>Kup!F50</f>
        <v>0</v>
      </c>
      <c r="HD26" s="93"/>
      <c r="HE26" s="94">
        <f>Kup!G50</f>
        <v>0</v>
      </c>
      <c r="HF26" s="95"/>
      <c r="HG26" s="92"/>
      <c r="HH26" s="93"/>
      <c r="HI26" s="94">
        <f>Kup!J51</f>
        <v>0</v>
      </c>
      <c r="HJ26" s="93"/>
      <c r="HK26" s="94">
        <f>Kup!G51</f>
        <v>0</v>
      </c>
      <c r="HL26" s="95"/>
      <c r="HM26" s="92">
        <f>Kup!K52</f>
        <v>0</v>
      </c>
      <c r="HN26" s="93"/>
      <c r="HO26" s="94">
        <f>Kup!J52</f>
        <v>0</v>
      </c>
      <c r="HP26" s="93"/>
      <c r="HQ26" s="94">
        <f>Kup!G52</f>
        <v>0</v>
      </c>
      <c r="HR26" s="95"/>
      <c r="HS26" s="92">
        <f>Kup!E53</f>
        <v>0</v>
      </c>
      <c r="HT26" s="93"/>
      <c r="HU26" s="94">
        <f>Kup!O53</f>
        <v>0</v>
      </c>
      <c r="HV26" s="93"/>
      <c r="HW26" s="94">
        <f>Kup!G53</f>
        <v>0</v>
      </c>
      <c r="HX26" s="95"/>
      <c r="HY26" s="92">
        <f>Kup!E54</f>
        <v>0</v>
      </c>
      <c r="HZ26" s="93"/>
      <c r="IA26" s="94">
        <f>Kup!F54</f>
        <v>0</v>
      </c>
      <c r="IB26" s="93"/>
      <c r="IC26" s="94">
        <f>Kup!G54</f>
        <v>0</v>
      </c>
      <c r="ID26" s="95"/>
      <c r="IE26" s="92">
        <f>Kup!F55</f>
        <v>0</v>
      </c>
      <c r="IF26" s="92">
        <f>Kup!U55</f>
        <v>0</v>
      </c>
      <c r="IG26" s="94">
        <f>Kup!J55</f>
        <v>0</v>
      </c>
      <c r="IH26" s="93"/>
      <c r="II26" s="94"/>
      <c r="IJ26" s="95"/>
      <c r="IK26" s="92">
        <f>Kup!F56</f>
        <v>0</v>
      </c>
      <c r="IL26" s="93"/>
      <c r="IM26" s="94">
        <f>Kup!J56</f>
        <v>0</v>
      </c>
      <c r="IN26" s="93"/>
      <c r="IO26" s="94">
        <f>Kup!N56</f>
        <v>0</v>
      </c>
      <c r="IP26" s="95">
        <f>Kup!W56</f>
        <v>0</v>
      </c>
      <c r="IQ26" s="92">
        <f>Kup!J57</f>
        <v>0</v>
      </c>
      <c r="IR26" s="93"/>
      <c r="IS26" s="155">
        <f>Kup!N57</f>
        <v>0</v>
      </c>
      <c r="IT26" s="93"/>
      <c r="IU26" s="94"/>
      <c r="IV26" s="95"/>
    </row>
    <row r="27" spans="2:256" ht="14.25" customHeight="1">
      <c r="B27" s="89" t="s">
        <v>74</v>
      </c>
      <c r="C27" s="90" t="s">
        <v>75</v>
      </c>
      <c r="D27" s="91"/>
      <c r="E27" s="92">
        <f>Lubliniec!E13</f>
        <v>0</v>
      </c>
      <c r="F27" s="93"/>
      <c r="G27" s="94">
        <f>Lubliniec!F13</f>
        <v>0</v>
      </c>
      <c r="H27" s="93"/>
      <c r="I27" s="94">
        <f>Lubliniec!G13</f>
        <v>0</v>
      </c>
      <c r="J27" s="95"/>
      <c r="K27" s="92">
        <f>Lubliniec!E14</f>
        <v>0</v>
      </c>
      <c r="L27" s="93"/>
      <c r="M27" s="94">
        <f>Lubliniec!F14</f>
        <v>1.5</v>
      </c>
      <c r="N27" s="93"/>
      <c r="O27" s="94">
        <f>Lubliniec!G14</f>
        <v>0</v>
      </c>
      <c r="P27" s="95"/>
      <c r="Q27" s="92">
        <f>Lubliniec!E16</f>
        <v>0</v>
      </c>
      <c r="R27" s="96"/>
      <c r="S27" s="94">
        <f>Lubliniec!F16</f>
        <v>0</v>
      </c>
      <c r="T27" s="93"/>
      <c r="U27" s="94">
        <f>Lubliniec!G16</f>
        <v>0</v>
      </c>
      <c r="V27" s="95"/>
      <c r="W27" s="92">
        <f>Lubliniec!E17</f>
        <v>0</v>
      </c>
      <c r="X27" s="93"/>
      <c r="Y27" s="94">
        <f>Lubliniec!F17</f>
        <v>0</v>
      </c>
      <c r="Z27" s="93"/>
      <c r="AA27" s="94">
        <f>Lubliniec!G17</f>
        <v>0</v>
      </c>
      <c r="AB27" s="95"/>
      <c r="AC27" s="92">
        <f>Lubliniec!E18</f>
        <v>0</v>
      </c>
      <c r="AD27" s="93"/>
      <c r="AE27" s="94">
        <f>Lubliniec!F18</f>
        <v>0</v>
      </c>
      <c r="AF27" s="93"/>
      <c r="AG27" s="94">
        <f>Lubliniec!G18</f>
        <v>0</v>
      </c>
      <c r="AH27" s="95"/>
      <c r="AI27" s="92">
        <f>Lubliniec!E19</f>
        <v>0</v>
      </c>
      <c r="AJ27" s="93"/>
      <c r="AK27" s="94">
        <f>Lubliniec!F19</f>
        <v>0</v>
      </c>
      <c r="AL27" s="93"/>
      <c r="AM27" s="94">
        <f>Lubliniec!G19</f>
        <v>0</v>
      </c>
      <c r="AN27" s="95"/>
      <c r="AO27" s="92">
        <f>Lubliniec!E20</f>
        <v>0</v>
      </c>
      <c r="AP27" s="93"/>
      <c r="AQ27" s="94">
        <f>Lubliniec!F20</f>
        <v>0</v>
      </c>
      <c r="AR27" s="93"/>
      <c r="AS27" s="94">
        <f>Lubliniec!G20</f>
        <v>0</v>
      </c>
      <c r="AT27" s="95"/>
      <c r="AU27" s="92">
        <f>Lubliniec!E21</f>
        <v>0</v>
      </c>
      <c r="AV27" s="93"/>
      <c r="AW27" s="94">
        <f>Lubliniec!F21</f>
        <v>8.01</v>
      </c>
      <c r="AX27" s="93"/>
      <c r="AY27" s="94">
        <f>Lubliniec!G21</f>
        <v>1.68</v>
      </c>
      <c r="AZ27" s="95"/>
      <c r="BA27" s="92">
        <f>Lubliniec!E22</f>
        <v>0</v>
      </c>
      <c r="BB27" s="93"/>
      <c r="BC27" s="94">
        <f>Lubliniec!F22</f>
        <v>0</v>
      </c>
      <c r="BD27" s="93"/>
      <c r="BE27" s="94">
        <f>Lubliniec!G22</f>
        <v>0</v>
      </c>
      <c r="BF27" s="95"/>
      <c r="BG27" s="92">
        <f>Lubliniec!E24</f>
        <v>0</v>
      </c>
      <c r="BH27" s="155">
        <f>Lubliniec!R24</f>
        <v>0</v>
      </c>
      <c r="BI27" s="92"/>
      <c r="BJ27" s="93">
        <f>Lubliniec!I24</f>
        <v>0</v>
      </c>
      <c r="BK27" s="94"/>
      <c r="BL27" s="95"/>
      <c r="BM27" s="92">
        <f>Lubliniec!E25</f>
        <v>0</v>
      </c>
      <c r="BN27" s="155">
        <f>Lubliniec!R25</f>
        <v>0</v>
      </c>
      <c r="BO27" s="94"/>
      <c r="BP27" s="93"/>
      <c r="BQ27" s="94"/>
      <c r="BR27" s="95"/>
      <c r="BS27" s="92">
        <f>Lubliniec!E27</f>
        <v>0</v>
      </c>
      <c r="BT27" s="94">
        <f>Lubliniec!R26</f>
        <v>0</v>
      </c>
      <c r="BU27" s="94">
        <f>Lubliniec!F27</f>
        <v>0</v>
      </c>
      <c r="BV27" s="93"/>
      <c r="BW27" s="94">
        <f>Lubliniec!N26</f>
        <v>0</v>
      </c>
      <c r="BX27" s="95"/>
      <c r="BY27" s="92">
        <f>Lubliniec!E28</f>
        <v>0</v>
      </c>
      <c r="BZ27" s="93"/>
      <c r="CA27" s="94">
        <f>Lubliniec!F28</f>
        <v>0</v>
      </c>
      <c r="CB27" s="93"/>
      <c r="CC27" s="94">
        <f>Lubliniec!N27</f>
        <v>0</v>
      </c>
      <c r="CD27" s="95"/>
      <c r="CE27" s="92">
        <f>Lubliniec!E29</f>
        <v>0</v>
      </c>
      <c r="CF27" s="93"/>
      <c r="CG27" s="94">
        <f>Lubliniec!J28</f>
        <v>0</v>
      </c>
      <c r="CH27" s="93"/>
      <c r="CI27" s="94">
        <f>Lubliniec!N28</f>
        <v>0</v>
      </c>
      <c r="CJ27" s="95"/>
      <c r="CK27" s="92">
        <f>Lubliniec!E30</f>
        <v>0</v>
      </c>
      <c r="CL27" s="93"/>
      <c r="CM27" s="94">
        <f>Lubliniec!J29</f>
        <v>0</v>
      </c>
      <c r="CN27" s="93"/>
      <c r="CO27" s="94">
        <f>Lubliniec!N29</f>
        <v>0</v>
      </c>
      <c r="CP27" s="95"/>
      <c r="CQ27" s="92">
        <f>Lubliniec!E31</f>
        <v>0</v>
      </c>
      <c r="CR27" s="93"/>
      <c r="CS27" s="94">
        <f>Lubliniec!F31</f>
        <v>0</v>
      </c>
      <c r="CT27" s="93"/>
      <c r="CU27" s="94">
        <f>Lubliniec!G31</f>
        <v>0</v>
      </c>
      <c r="CV27" s="95"/>
      <c r="CW27" s="92">
        <f>Lubliniec!E32</f>
        <v>0</v>
      </c>
      <c r="CX27" s="93"/>
      <c r="CY27" s="94">
        <f>Lubliniec!F32</f>
        <v>0</v>
      </c>
      <c r="CZ27" s="93"/>
      <c r="DA27" s="94">
        <f>Lubliniec!G32</f>
        <v>0</v>
      </c>
      <c r="DB27" s="95"/>
      <c r="DC27" s="92">
        <f>Lubliniec!E33</f>
        <v>0</v>
      </c>
      <c r="DD27" s="93"/>
      <c r="DE27" s="94">
        <f>Lubliniec!F33</f>
        <v>0</v>
      </c>
      <c r="DF27" s="93"/>
      <c r="DG27" s="94">
        <f>Lubliniec!M32</f>
        <v>0</v>
      </c>
      <c r="DH27" s="95"/>
      <c r="DI27" s="92">
        <f>Lubliniec!E34</f>
        <v>0</v>
      </c>
      <c r="DJ27" s="93"/>
      <c r="DK27" s="94">
        <f>Lubliniec!F34</f>
        <v>0</v>
      </c>
      <c r="DL27" s="93"/>
      <c r="DM27" s="94">
        <f>Lubliniec!N33</f>
        <v>0</v>
      </c>
      <c r="DN27" s="95"/>
      <c r="DO27" s="92">
        <f>Lubliniec!E35</f>
        <v>0</v>
      </c>
      <c r="DP27" s="93"/>
      <c r="DQ27" s="94">
        <f>Lubliniec!F35</f>
        <v>0</v>
      </c>
      <c r="DR27" s="93"/>
      <c r="DS27" s="94">
        <f>Lubliniec!G35</f>
        <v>0</v>
      </c>
      <c r="DT27" s="95"/>
      <c r="DU27" s="92">
        <f>Lubliniec!F35</f>
        <v>0</v>
      </c>
      <c r="DV27" s="93"/>
      <c r="DW27" s="94">
        <f>Lubliniec!F36</f>
        <v>0</v>
      </c>
      <c r="DX27" s="93"/>
      <c r="DY27" s="94">
        <f>Lubliniec!M35</f>
        <v>0</v>
      </c>
      <c r="DZ27" s="95"/>
      <c r="EA27" s="92">
        <f>Lubliniec!F36</f>
        <v>0</v>
      </c>
      <c r="EB27" s="93"/>
      <c r="EC27" s="94">
        <f>Lubliniec!J36</f>
        <v>0</v>
      </c>
      <c r="ED27" s="93"/>
      <c r="EE27" s="94">
        <f>Lubliniec!N36</f>
        <v>0</v>
      </c>
      <c r="EF27" s="95"/>
      <c r="EG27" s="92">
        <f>Lubliniec!F37</f>
        <v>0</v>
      </c>
      <c r="EH27" s="93"/>
      <c r="EI27" s="94">
        <f>Lubliniec!I37</f>
        <v>0</v>
      </c>
      <c r="EJ27" s="93"/>
      <c r="EK27" s="94">
        <f>Lubliniec!M37</f>
        <v>0</v>
      </c>
      <c r="EL27" s="95"/>
      <c r="EM27" s="92">
        <f>Lubliniec!F38</f>
        <v>0</v>
      </c>
      <c r="EN27" s="93"/>
      <c r="EO27" s="94">
        <f>Lubliniec!J38</f>
        <v>0</v>
      </c>
      <c r="EP27" s="93"/>
      <c r="EQ27" s="94">
        <f>Lubliniec!M38</f>
        <v>0</v>
      </c>
      <c r="ER27" s="95"/>
      <c r="ES27" s="92">
        <f>Lubliniec!F39</f>
        <v>0</v>
      </c>
      <c r="ET27" s="93"/>
      <c r="EU27" s="94">
        <f>Lubliniec!I39</f>
        <v>0</v>
      </c>
      <c r="EV27" s="93"/>
      <c r="EW27" s="94">
        <f>Lubliniec!M39</f>
        <v>0</v>
      </c>
      <c r="EX27" s="95"/>
      <c r="EY27" s="92">
        <f>Lubliniec!F40</f>
        <v>0</v>
      </c>
      <c r="EZ27" s="93"/>
      <c r="FA27" s="94">
        <f>Lubliniec!I40</f>
        <v>0</v>
      </c>
      <c r="FB27" s="93"/>
      <c r="FC27" s="94">
        <f>Lubliniec!N40</f>
        <v>0</v>
      </c>
      <c r="FD27" s="95"/>
      <c r="FE27" s="92">
        <f>Lubliniec!F41</f>
        <v>0</v>
      </c>
      <c r="FF27" s="93"/>
      <c r="FG27" s="94">
        <f>Lubliniec!I41</f>
        <v>0</v>
      </c>
      <c r="FH27" s="93"/>
      <c r="FI27" s="94">
        <f>Lubliniec!G42</f>
        <v>0</v>
      </c>
      <c r="FJ27" s="95"/>
      <c r="FK27" s="92">
        <f>Lubliniec!E43</f>
        <v>0</v>
      </c>
      <c r="FL27" s="93"/>
      <c r="FM27" s="94">
        <f>Lubliniec!I42</f>
        <v>0</v>
      </c>
      <c r="FN27" s="93"/>
      <c r="FO27" s="94">
        <f>Lubliniec!M42</f>
        <v>0</v>
      </c>
      <c r="FP27" s="95"/>
      <c r="FQ27" s="92">
        <f>Lubliniec!F43</f>
        <v>0</v>
      </c>
      <c r="FR27" s="93"/>
      <c r="FS27" s="94">
        <f>Lubliniec!F44</f>
        <v>0</v>
      </c>
      <c r="FT27" s="93"/>
      <c r="FU27" s="94">
        <f>Lubliniec!G44</f>
        <v>0</v>
      </c>
      <c r="FV27" s="95"/>
      <c r="FW27" s="92">
        <f>Lubliniec!E45</f>
        <v>0</v>
      </c>
      <c r="FX27" s="93"/>
      <c r="FY27" s="94">
        <f>Lubliniec!F45</f>
        <v>0</v>
      </c>
      <c r="FZ27" s="93"/>
      <c r="GA27" s="94">
        <f>Lubliniec!G45</f>
        <v>0</v>
      </c>
      <c r="GB27" s="95"/>
      <c r="GC27" s="92">
        <f>Lubliniec!E46</f>
        <v>0</v>
      </c>
      <c r="GD27" s="93"/>
      <c r="GE27" s="94">
        <f>Lubliniec!F46</f>
        <v>0</v>
      </c>
      <c r="GF27" s="93"/>
      <c r="GG27" s="94">
        <f>Lubliniec!G46</f>
        <v>0</v>
      </c>
      <c r="GH27" s="95"/>
      <c r="GI27" s="92">
        <f>Lubliniec!E47</f>
        <v>0</v>
      </c>
      <c r="GJ27" s="93"/>
      <c r="GK27" s="94">
        <f>Lubliniec!F47</f>
        <v>0</v>
      </c>
      <c r="GL27" s="93"/>
      <c r="GM27" s="94">
        <f>Lubliniec!G47</f>
        <v>0</v>
      </c>
      <c r="GN27" s="95"/>
      <c r="GO27" s="92">
        <f>Lubliniec!F47</f>
        <v>0</v>
      </c>
      <c r="GP27" s="93"/>
      <c r="GQ27" s="94">
        <f>Lubliniec!F48</f>
        <v>0</v>
      </c>
      <c r="GR27" s="93">
        <f>Lubliniec!R47</f>
        <v>0</v>
      </c>
      <c r="GS27" s="94">
        <f>Lubliniec!G48</f>
        <v>0</v>
      </c>
      <c r="GT27" s="95"/>
      <c r="GU27" s="92"/>
      <c r="GV27" s="93"/>
      <c r="GW27" s="94">
        <f>Lubliniec!F49</f>
        <v>0</v>
      </c>
      <c r="GX27" s="93"/>
      <c r="GY27" s="94">
        <f>Lubliniec!G49</f>
        <v>0</v>
      </c>
      <c r="GZ27" s="95">
        <f>Lubliniec!R48</f>
        <v>0</v>
      </c>
      <c r="HA27" s="92"/>
      <c r="HB27" s="93"/>
      <c r="HC27" s="94">
        <f>Lubliniec!F50</f>
        <v>0</v>
      </c>
      <c r="HD27" s="93"/>
      <c r="HE27" s="94">
        <f>Lubliniec!G50</f>
        <v>0</v>
      </c>
      <c r="HF27" s="95"/>
      <c r="HG27" s="92"/>
      <c r="HH27" s="93"/>
      <c r="HI27" s="94">
        <f>Lubliniec!I50</f>
        <v>0</v>
      </c>
      <c r="HJ27" s="93"/>
      <c r="HK27" s="94">
        <f>Lubliniec!G51</f>
        <v>0</v>
      </c>
      <c r="HL27" s="95"/>
      <c r="HM27" s="92">
        <f>Lubliniec!F51</f>
        <v>0</v>
      </c>
      <c r="HN27" s="93"/>
      <c r="HO27" s="94">
        <f>Lubliniec!I51</f>
        <v>0</v>
      </c>
      <c r="HP27" s="93"/>
      <c r="HQ27" s="94">
        <f>Lubliniec!G52</f>
        <v>0</v>
      </c>
      <c r="HR27" s="95"/>
      <c r="HS27" s="92">
        <f>Lubliniec!E53</f>
        <v>0</v>
      </c>
      <c r="HT27" s="93"/>
      <c r="HU27" s="94">
        <f>Lubliniec!J52</f>
        <v>0</v>
      </c>
      <c r="HV27" s="93"/>
      <c r="HW27" s="94">
        <f>Lubliniec!G53</f>
        <v>0</v>
      </c>
      <c r="HX27" s="95"/>
      <c r="HY27" s="92">
        <f>Lubliniec!E54</f>
        <v>0</v>
      </c>
      <c r="HZ27" s="93"/>
      <c r="IA27" s="94">
        <f>Lubliniec!F54</f>
        <v>0</v>
      </c>
      <c r="IB27" s="93"/>
      <c r="IC27" s="94">
        <f>Lubliniec!G54</f>
        <v>0</v>
      </c>
      <c r="ID27" s="95"/>
      <c r="IE27" s="92">
        <f>Lubliniec!F54</f>
        <v>0</v>
      </c>
      <c r="IF27" s="92">
        <f>Lubliniec!R54</f>
        <v>0</v>
      </c>
      <c r="IG27" s="94">
        <f>Lubliniec!J54</f>
        <v>0</v>
      </c>
      <c r="IH27" s="93"/>
      <c r="II27" s="94"/>
      <c r="IJ27" s="95"/>
      <c r="IK27" s="92">
        <f>Lubliniec!F55</f>
        <v>0</v>
      </c>
      <c r="IL27" s="93"/>
      <c r="IM27" s="94">
        <f>Lubliniec!L55</f>
        <v>0</v>
      </c>
      <c r="IN27" s="93"/>
      <c r="IO27" s="94">
        <f>Lubliniec!M55</f>
        <v>0</v>
      </c>
      <c r="IP27" s="95">
        <f>Lubliniec!R55</f>
        <v>0</v>
      </c>
      <c r="IQ27" s="92" t="e">
        <f>Lubliniec!#REF!</f>
        <v>#REF!</v>
      </c>
      <c r="IR27" s="93"/>
      <c r="IS27" s="155">
        <f>Lubliniec!I56</f>
        <v>0</v>
      </c>
      <c r="IT27" s="93"/>
      <c r="IU27" s="94"/>
      <c r="IV27" s="95"/>
    </row>
    <row r="28" spans="2:256" ht="14.25" customHeight="1">
      <c r="B28" s="89" t="s">
        <v>76</v>
      </c>
      <c r="C28" s="99" t="s">
        <v>77</v>
      </c>
      <c r="D28" s="91"/>
      <c r="E28" s="92">
        <f>Namysłów!E13</f>
        <v>0</v>
      </c>
      <c r="F28" s="93"/>
      <c r="G28" s="94">
        <f>Namysłów!F13</f>
        <v>0.25</v>
      </c>
      <c r="H28" s="93"/>
      <c r="I28" s="142">
        <f>Namysłów!G13</f>
        <v>0</v>
      </c>
      <c r="J28" s="95"/>
      <c r="K28" s="92">
        <f>Namysłów!E14</f>
        <v>0</v>
      </c>
      <c r="L28" s="93"/>
      <c r="M28" s="94">
        <f>Namysłów!F14</f>
        <v>0</v>
      </c>
      <c r="N28" s="93"/>
      <c r="O28" s="94">
        <f>Namysłów!G14</f>
        <v>0</v>
      </c>
      <c r="P28" s="95"/>
      <c r="Q28" s="92">
        <f>Namysłów!E16</f>
        <v>0</v>
      </c>
      <c r="R28" s="96"/>
      <c r="S28" s="94">
        <f>Namysłów!F16</f>
        <v>0</v>
      </c>
      <c r="T28" s="93"/>
      <c r="U28" s="94">
        <f>Namysłów!G16</f>
        <v>0</v>
      </c>
      <c r="V28" s="95"/>
      <c r="W28" s="92">
        <f>Namysłów!E17</f>
        <v>0.55000000000000004</v>
      </c>
      <c r="X28" s="93"/>
      <c r="Y28" s="94">
        <f>Namysłów!F17</f>
        <v>134.43</v>
      </c>
      <c r="Z28" s="93"/>
      <c r="AA28" s="94">
        <f>Namysłów!G17</f>
        <v>0</v>
      </c>
      <c r="AB28" s="95"/>
      <c r="AC28" s="92">
        <f>Namysłów!E18</f>
        <v>0</v>
      </c>
      <c r="AD28" s="93"/>
      <c r="AE28" s="94">
        <f>Namysłów!F18</f>
        <v>0</v>
      </c>
      <c r="AF28" s="93"/>
      <c r="AG28" s="94">
        <f>Namysłów!G18</f>
        <v>15.52</v>
      </c>
      <c r="AH28" s="95"/>
      <c r="AI28" s="92">
        <f>Namysłów!E19</f>
        <v>0</v>
      </c>
      <c r="AJ28" s="93"/>
      <c r="AK28" s="94">
        <f>Namysłów!F19</f>
        <v>0</v>
      </c>
      <c r="AL28" s="93"/>
      <c r="AM28" s="94">
        <f>Namysłów!G19</f>
        <v>0</v>
      </c>
      <c r="AN28" s="95"/>
      <c r="AO28" s="92">
        <f>Namysłów!E20</f>
        <v>0</v>
      </c>
      <c r="AP28" s="93"/>
      <c r="AQ28" s="94">
        <f>Namysłów!F20</f>
        <v>0</v>
      </c>
      <c r="AR28" s="93"/>
      <c r="AS28" s="94">
        <f>Namysłów!G20</f>
        <v>0</v>
      </c>
      <c r="AT28" s="95"/>
      <c r="AU28" s="92">
        <f>Namysłów!E21</f>
        <v>0</v>
      </c>
      <c r="AV28" s="93"/>
      <c r="AW28" s="94">
        <f>Namysłów!F21</f>
        <v>0.69</v>
      </c>
      <c r="AX28" s="93"/>
      <c r="AY28" s="94">
        <f>Namysłów!G21</f>
        <v>0.03</v>
      </c>
      <c r="AZ28" s="95"/>
      <c r="BA28" s="92">
        <f>Namysłów!E22</f>
        <v>0</v>
      </c>
      <c r="BB28" s="93"/>
      <c r="BC28" s="94">
        <f>Namysłów!F22</f>
        <v>0</v>
      </c>
      <c r="BD28" s="93"/>
      <c r="BE28" s="94">
        <f>Namysłów!G22</f>
        <v>0</v>
      </c>
      <c r="BF28" s="95"/>
      <c r="BG28" s="92">
        <f>Namysłów!E24</f>
        <v>0</v>
      </c>
      <c r="BH28" s="155">
        <f>Namysłów!U25</f>
        <v>0</v>
      </c>
      <c r="BI28" s="92"/>
      <c r="BJ28" s="93">
        <f>Namysłów!M25</f>
        <v>0</v>
      </c>
      <c r="BK28" s="94"/>
      <c r="BL28" s="95"/>
      <c r="BM28" s="92">
        <f>Namysłów!E25</f>
        <v>0</v>
      </c>
      <c r="BN28" s="155">
        <f>Namysłów!U26</f>
        <v>0</v>
      </c>
      <c r="BO28" s="94"/>
      <c r="BP28" s="93"/>
      <c r="BQ28" s="94"/>
      <c r="BR28" s="95"/>
      <c r="BS28" s="92">
        <f>Namysłów!E27</f>
        <v>0</v>
      </c>
      <c r="BT28" s="94">
        <f>Namysłów!U27</f>
        <v>0</v>
      </c>
      <c r="BU28" s="94">
        <f>Namysłów!F27</f>
        <v>0</v>
      </c>
      <c r="BV28" s="93"/>
      <c r="BW28" s="94">
        <f>Namysłów!N27</f>
        <v>0</v>
      </c>
      <c r="BX28" s="95"/>
      <c r="BY28" s="92">
        <f>Namysłów!E28</f>
        <v>0</v>
      </c>
      <c r="BZ28" s="93"/>
      <c r="CA28" s="94">
        <f>Namysłów!F28</f>
        <v>0</v>
      </c>
      <c r="CB28" s="93"/>
      <c r="CC28" s="94">
        <f>Namysłów!N28</f>
        <v>0</v>
      </c>
      <c r="CD28" s="95"/>
      <c r="CE28" s="92">
        <f>Namysłów!E29</f>
        <v>0</v>
      </c>
      <c r="CF28" s="93"/>
      <c r="CG28" s="94">
        <f>Namysłów!J29</f>
        <v>0</v>
      </c>
      <c r="CH28" s="93"/>
      <c r="CI28" s="94">
        <f>Namysłów!N29</f>
        <v>0</v>
      </c>
      <c r="CJ28" s="95"/>
      <c r="CK28" s="92">
        <f>Namysłów!E30</f>
        <v>0</v>
      </c>
      <c r="CL28" s="93"/>
      <c r="CM28" s="94">
        <f>Namysłów!J30</f>
        <v>0</v>
      </c>
      <c r="CN28" s="93"/>
      <c r="CO28" s="94">
        <f>Namysłów!N30</f>
        <v>0</v>
      </c>
      <c r="CP28" s="95"/>
      <c r="CQ28" s="92">
        <f>Namysłów!E31</f>
        <v>0</v>
      </c>
      <c r="CR28" s="93"/>
      <c r="CS28" s="94">
        <f>Namysłów!F31</f>
        <v>0</v>
      </c>
      <c r="CT28" s="93"/>
      <c r="CU28" s="94">
        <f>Namysłów!G31</f>
        <v>0</v>
      </c>
      <c r="CV28" s="95"/>
      <c r="CW28" s="92">
        <f>Namysłów!E32</f>
        <v>0</v>
      </c>
      <c r="CX28" s="93"/>
      <c r="CY28" s="94">
        <f>Namysłów!F32</f>
        <v>0</v>
      </c>
      <c r="CZ28" s="93"/>
      <c r="DA28" s="94">
        <f>Namysłów!G32</f>
        <v>0</v>
      </c>
      <c r="DB28" s="95"/>
      <c r="DC28" s="92">
        <f>Namysłów!E33</f>
        <v>0</v>
      </c>
      <c r="DD28" s="93"/>
      <c r="DE28" s="94">
        <f>Namysłów!F33</f>
        <v>0</v>
      </c>
      <c r="DF28" s="93"/>
      <c r="DG28" s="94">
        <f>Namysłów!N33</f>
        <v>0</v>
      </c>
      <c r="DH28" s="95"/>
      <c r="DI28" s="92">
        <f>Namysłów!E34</f>
        <v>0</v>
      </c>
      <c r="DJ28" s="93"/>
      <c r="DK28" s="94">
        <f>Namysłów!F34</f>
        <v>0</v>
      </c>
      <c r="DL28" s="93"/>
      <c r="DM28" s="94">
        <f>Namysłów!N34</f>
        <v>0</v>
      </c>
      <c r="DN28" s="95"/>
      <c r="DO28" s="92">
        <f>Namysłów!E35</f>
        <v>0</v>
      </c>
      <c r="DP28" s="93"/>
      <c r="DQ28" s="94">
        <f>Namysłów!F35</f>
        <v>0</v>
      </c>
      <c r="DR28" s="93"/>
      <c r="DS28" s="94">
        <f>Namysłów!G35</f>
        <v>0</v>
      </c>
      <c r="DT28" s="95"/>
      <c r="DU28" s="92">
        <f>Namysłów!J36</f>
        <v>0</v>
      </c>
      <c r="DV28" s="93"/>
      <c r="DW28" s="94">
        <f>Namysłów!F36</f>
        <v>0</v>
      </c>
      <c r="DX28" s="93"/>
      <c r="DY28" s="94">
        <f>Namysłów!N36</f>
        <v>0</v>
      </c>
      <c r="DZ28" s="95"/>
      <c r="EA28" s="92">
        <f>Namysłów!J37</f>
        <v>0</v>
      </c>
      <c r="EB28" s="93"/>
      <c r="EC28" s="94">
        <f>Namysłów!N37</f>
        <v>0</v>
      </c>
      <c r="ED28" s="93"/>
      <c r="EE28" s="94">
        <f>Namysłów!R37</f>
        <v>0</v>
      </c>
      <c r="EF28" s="95"/>
      <c r="EG28" s="92">
        <f>Namysłów!J38</f>
        <v>0</v>
      </c>
      <c r="EH28" s="93"/>
      <c r="EI28" s="94">
        <f>Namysłów!M38</f>
        <v>0</v>
      </c>
      <c r="EJ28" s="93"/>
      <c r="EK28" s="94">
        <f>Namysłów!Q38</f>
        <v>0</v>
      </c>
      <c r="EL28" s="95"/>
      <c r="EM28" s="92">
        <f>Namysłów!J39</f>
        <v>0</v>
      </c>
      <c r="EN28" s="93"/>
      <c r="EO28" s="94">
        <f>Namysłów!N39</f>
        <v>0</v>
      </c>
      <c r="EP28" s="93"/>
      <c r="EQ28" s="94">
        <f>Namysłów!N39</f>
        <v>0</v>
      </c>
      <c r="ER28" s="95"/>
      <c r="ES28" s="92">
        <f>Namysłów!J40</f>
        <v>0</v>
      </c>
      <c r="ET28" s="93"/>
      <c r="EU28" s="94">
        <f>Namysłów!J40</f>
        <v>0</v>
      </c>
      <c r="EV28" s="93"/>
      <c r="EW28" s="94">
        <f>Namysłów!N40</f>
        <v>0</v>
      </c>
      <c r="EX28" s="95"/>
      <c r="EY28" s="92">
        <f>Namysłów!J41</f>
        <v>0</v>
      </c>
      <c r="EZ28" s="93"/>
      <c r="FA28" s="94">
        <f>Namysłów!J41</f>
        <v>0</v>
      </c>
      <c r="FB28" s="93"/>
      <c r="FC28" s="94">
        <f>Namysłów!N41</f>
        <v>0</v>
      </c>
      <c r="FD28" s="95"/>
      <c r="FE28" s="92">
        <f>Namysłów!J42</f>
        <v>0</v>
      </c>
      <c r="FF28" s="93"/>
      <c r="FG28" s="94">
        <f>Namysłów!J42</f>
        <v>0</v>
      </c>
      <c r="FH28" s="93"/>
      <c r="FI28" s="94">
        <f>Namysłów!G43</f>
        <v>0</v>
      </c>
      <c r="FJ28" s="95"/>
      <c r="FK28" s="92">
        <f>Namysłów!E43</f>
        <v>0</v>
      </c>
      <c r="FL28" s="93"/>
      <c r="FM28" s="94">
        <f>Namysłów!J43</f>
        <v>0</v>
      </c>
      <c r="FN28" s="93"/>
      <c r="FO28" s="94">
        <f>Namysłów!N43</f>
        <v>0</v>
      </c>
      <c r="FP28" s="95"/>
      <c r="FQ28" s="92">
        <f>Namysłów!F44</f>
        <v>0</v>
      </c>
      <c r="FR28" s="93"/>
      <c r="FS28" s="94">
        <f>Namysłów!F44</f>
        <v>0</v>
      </c>
      <c r="FT28" s="93"/>
      <c r="FU28" s="94">
        <f>Namysłów!G44</f>
        <v>0</v>
      </c>
      <c r="FV28" s="95"/>
      <c r="FW28" s="92">
        <f>Namysłów!E45</f>
        <v>0</v>
      </c>
      <c r="FX28" s="93"/>
      <c r="FY28" s="94">
        <f>Namysłów!F45</f>
        <v>0</v>
      </c>
      <c r="FZ28" s="93"/>
      <c r="GA28" s="94">
        <f>Namysłów!G45</f>
        <v>0</v>
      </c>
      <c r="GB28" s="95"/>
      <c r="GC28" s="92">
        <f>Namysłów!E46</f>
        <v>0</v>
      </c>
      <c r="GD28" s="93"/>
      <c r="GE28" s="94">
        <f>Namysłów!F46</f>
        <v>0</v>
      </c>
      <c r="GF28" s="93"/>
      <c r="GG28" s="94">
        <f>Namysłów!G46</f>
        <v>0</v>
      </c>
      <c r="GH28" s="95"/>
      <c r="GI28" s="92">
        <f>Namysłów!E47</f>
        <v>0</v>
      </c>
      <c r="GJ28" s="93"/>
      <c r="GK28" s="94">
        <f>Namysłów!F47</f>
        <v>0</v>
      </c>
      <c r="GL28" s="93"/>
      <c r="GM28" s="94">
        <f>Namysłów!G47</f>
        <v>0</v>
      </c>
      <c r="GN28" s="95"/>
      <c r="GO28" s="92">
        <f>Namysłów!H48</f>
        <v>0</v>
      </c>
      <c r="GP28" s="93"/>
      <c r="GQ28" s="94">
        <f>Namysłów!F48</f>
        <v>0</v>
      </c>
      <c r="GR28" s="93">
        <f>Namysłów!V48</f>
        <v>0</v>
      </c>
      <c r="GS28" s="94">
        <f>Namysłów!G48</f>
        <v>0</v>
      </c>
      <c r="GT28" s="95"/>
      <c r="GU28" s="92"/>
      <c r="GV28" s="93"/>
      <c r="GW28" s="94">
        <f>Namysłów!F49</f>
        <v>0</v>
      </c>
      <c r="GX28" s="93"/>
      <c r="GY28" s="94">
        <f>Namysłów!G49</f>
        <v>63.7</v>
      </c>
      <c r="GZ28" s="173">
        <f>Namysłów!V49</f>
        <v>0</v>
      </c>
      <c r="HA28" s="92"/>
      <c r="HB28" s="93"/>
      <c r="HC28" s="94">
        <f>Namysłów!F50</f>
        <v>0</v>
      </c>
      <c r="HD28" s="93"/>
      <c r="HE28" s="94">
        <f>Namysłów!G50</f>
        <v>0</v>
      </c>
      <c r="HF28" s="95"/>
      <c r="HG28" s="92"/>
      <c r="HH28" s="93"/>
      <c r="HI28" s="94">
        <f>Namysłów!L51</f>
        <v>0</v>
      </c>
      <c r="HJ28" s="93"/>
      <c r="HK28" s="94">
        <f>Namysłów!G51</f>
        <v>0</v>
      </c>
      <c r="HL28" s="95"/>
      <c r="HM28" s="92">
        <f>Namysłów!J52</f>
        <v>0</v>
      </c>
      <c r="HN28" s="93"/>
      <c r="HO28" s="94">
        <f>Namysłów!J52</f>
        <v>0</v>
      </c>
      <c r="HP28" s="93"/>
      <c r="HQ28" s="94">
        <f>Namysłów!G52</f>
        <v>0</v>
      </c>
      <c r="HR28" s="95"/>
      <c r="HS28" s="92">
        <f>Namysłów!E53</f>
        <v>0</v>
      </c>
      <c r="HT28" s="93"/>
      <c r="HU28" s="94">
        <f>Namysłów!N53</f>
        <v>0</v>
      </c>
      <c r="HV28" s="93"/>
      <c r="HW28" s="94">
        <f>Namysłów!G53</f>
        <v>0</v>
      </c>
      <c r="HX28" s="95"/>
      <c r="HY28" s="92">
        <f>Namysłów!E54</f>
        <v>0</v>
      </c>
      <c r="HZ28" s="93"/>
      <c r="IA28" s="94">
        <f>Namysłów!F54</f>
        <v>0</v>
      </c>
      <c r="IB28" s="93"/>
      <c r="IC28" s="94">
        <f>Namysłów!G54</f>
        <v>0</v>
      </c>
      <c r="ID28" s="95"/>
      <c r="IE28" s="92">
        <f>Namysłów!F55</f>
        <v>0</v>
      </c>
      <c r="IF28" s="92">
        <f>Namysłów!V55</f>
        <v>0</v>
      </c>
      <c r="IG28" s="94">
        <f>Namysłów!J55</f>
        <v>0</v>
      </c>
      <c r="IH28" s="93"/>
      <c r="II28" s="94"/>
      <c r="IJ28" s="95"/>
      <c r="IK28" s="92">
        <f>Namysłów!F56</f>
        <v>0</v>
      </c>
      <c r="IL28" s="93"/>
      <c r="IM28" s="94">
        <f>Namysłów!J56</f>
        <v>0</v>
      </c>
      <c r="IN28" s="93"/>
      <c r="IO28" s="94">
        <f>Namysłów!N56</f>
        <v>0</v>
      </c>
      <c r="IP28" s="95">
        <f>Namysłów!V56</f>
        <v>0</v>
      </c>
      <c r="IQ28" s="92">
        <f>Namysłów!I57</f>
        <v>0</v>
      </c>
      <c r="IR28" s="93"/>
      <c r="IS28" s="155">
        <f>Namysłów!M57</f>
        <v>0</v>
      </c>
      <c r="IT28" s="93"/>
      <c r="IU28" s="94"/>
      <c r="IV28" s="95"/>
    </row>
    <row r="29" spans="2:256" ht="14.25" customHeight="1">
      <c r="B29" s="89" t="s">
        <v>78</v>
      </c>
      <c r="C29" s="99" t="s">
        <v>79</v>
      </c>
      <c r="D29" s="91"/>
      <c r="E29" s="92">
        <f>Olesno!E13</f>
        <v>0</v>
      </c>
      <c r="F29" s="93"/>
      <c r="G29" s="94">
        <f>Olesno!F13</f>
        <v>0</v>
      </c>
      <c r="H29" s="93"/>
      <c r="I29" s="94">
        <f>Olesno!G13</f>
        <v>0</v>
      </c>
      <c r="J29" s="95"/>
      <c r="K29" s="92">
        <f>Olesno!E14</f>
        <v>0</v>
      </c>
      <c r="L29" s="93"/>
      <c r="M29" s="94">
        <f>Olesno!F14</f>
        <v>0</v>
      </c>
      <c r="N29" s="93"/>
      <c r="O29" s="94">
        <f>Olesno!G14</f>
        <v>0</v>
      </c>
      <c r="P29" s="95"/>
      <c r="Q29" s="92">
        <f>Olesno!E16</f>
        <v>0</v>
      </c>
      <c r="R29" s="96"/>
      <c r="S29" s="94">
        <f>Olesno!F16</f>
        <v>0</v>
      </c>
      <c r="T29" s="93"/>
      <c r="U29" s="94">
        <f>Olesno!G16</f>
        <v>0</v>
      </c>
      <c r="V29" s="95"/>
      <c r="W29" s="92">
        <f>Olesno!E17</f>
        <v>0</v>
      </c>
      <c r="X29" s="93"/>
      <c r="Y29" s="94">
        <f>Olesno!F17</f>
        <v>39.64</v>
      </c>
      <c r="Z29" s="93"/>
      <c r="AA29" s="94">
        <f>Olesno!G17</f>
        <v>0</v>
      </c>
      <c r="AB29" s="95"/>
      <c r="AC29" s="92">
        <f>Olesno!E18</f>
        <v>0</v>
      </c>
      <c r="AD29" s="93"/>
      <c r="AE29" s="94">
        <f>Olesno!F18</f>
        <v>0</v>
      </c>
      <c r="AF29" s="93"/>
      <c r="AG29" s="94">
        <f>Olesno!G18</f>
        <v>0</v>
      </c>
      <c r="AH29" s="95"/>
      <c r="AI29" s="92">
        <f>Olesno!E19</f>
        <v>0</v>
      </c>
      <c r="AJ29" s="93"/>
      <c r="AK29" s="94">
        <f>Olesno!F19</f>
        <v>0</v>
      </c>
      <c r="AL29" s="93"/>
      <c r="AM29" s="142">
        <f>Olesno!G19</f>
        <v>0</v>
      </c>
      <c r="AN29" s="95"/>
      <c r="AO29" s="92">
        <f>Olesno!E20</f>
        <v>0</v>
      </c>
      <c r="AP29" s="93"/>
      <c r="AQ29" s="94">
        <f>Olesno!F20</f>
        <v>0</v>
      </c>
      <c r="AR29" s="93"/>
      <c r="AS29" s="94">
        <f>Olesno!G20</f>
        <v>0</v>
      </c>
      <c r="AT29" s="95"/>
      <c r="AU29" s="92">
        <f>Olesno!E21</f>
        <v>0</v>
      </c>
      <c r="AV29" s="93"/>
      <c r="AW29" s="94">
        <f>Olesno!F21</f>
        <v>0</v>
      </c>
      <c r="AX29" s="93"/>
      <c r="AY29" s="94">
        <f>Olesno!G21</f>
        <v>0.01</v>
      </c>
      <c r="AZ29" s="95"/>
      <c r="BA29" s="92">
        <f>Olesno!E22</f>
        <v>0</v>
      </c>
      <c r="BB29" s="93"/>
      <c r="BC29" s="94">
        <f>Olesno!F22</f>
        <v>0</v>
      </c>
      <c r="BD29" s="93"/>
      <c r="BE29" s="94">
        <f>Olesno!G22</f>
        <v>0</v>
      </c>
      <c r="BF29" s="95"/>
      <c r="BG29" s="92">
        <f>Olesno!E24</f>
        <v>0</v>
      </c>
      <c r="BH29" s="155">
        <f>Olesno!S24</f>
        <v>0</v>
      </c>
      <c r="BI29" s="92"/>
      <c r="BJ29" s="93">
        <f>Olesno!K24</f>
        <v>0</v>
      </c>
      <c r="BK29" s="94"/>
      <c r="BL29" s="95"/>
      <c r="BM29" s="92">
        <f>Olesno!E25</f>
        <v>0</v>
      </c>
      <c r="BN29" s="155">
        <f>Olesno!S25</f>
        <v>0</v>
      </c>
      <c r="BO29" s="94"/>
      <c r="BP29" s="93"/>
      <c r="BQ29" s="94"/>
      <c r="BR29" s="95"/>
      <c r="BS29" s="92">
        <f>Olesno!E27</f>
        <v>0</v>
      </c>
      <c r="BT29" s="94">
        <f>Olesno!S26</f>
        <v>0</v>
      </c>
      <c r="BU29" s="94">
        <f>Olesno!F27</f>
        <v>0.13</v>
      </c>
      <c r="BV29" s="93"/>
      <c r="BW29" s="94">
        <f>Olesno!N26</f>
        <v>0</v>
      </c>
      <c r="BX29" s="95"/>
      <c r="BY29" s="92">
        <f>Olesno!E28</f>
        <v>0</v>
      </c>
      <c r="BZ29" s="93"/>
      <c r="CA29" s="94">
        <f>Olesno!F28</f>
        <v>0</v>
      </c>
      <c r="CB29" s="93"/>
      <c r="CC29" s="94">
        <f>Olesno!O27</f>
        <v>0</v>
      </c>
      <c r="CD29" s="95"/>
      <c r="CE29" s="92">
        <f>Olesno!E29</f>
        <v>0</v>
      </c>
      <c r="CF29" s="93"/>
      <c r="CG29" s="94">
        <f>Olesno!J28</f>
        <v>0</v>
      </c>
      <c r="CH29" s="93"/>
      <c r="CI29" s="94">
        <f>Olesno!P28</f>
        <v>0</v>
      </c>
      <c r="CJ29" s="95"/>
      <c r="CK29" s="92">
        <f>Olesno!E30</f>
        <v>0</v>
      </c>
      <c r="CL29" s="93"/>
      <c r="CM29" s="94">
        <f>Olesno!J29</f>
        <v>0</v>
      </c>
      <c r="CN29" s="93"/>
      <c r="CO29" s="94">
        <f>Olesno!P29</f>
        <v>0</v>
      </c>
      <c r="CP29" s="95"/>
      <c r="CQ29" s="92">
        <f>Olesno!E31</f>
        <v>0</v>
      </c>
      <c r="CR29" s="93"/>
      <c r="CS29" s="94">
        <f>Olesno!F31</f>
        <v>3.21</v>
      </c>
      <c r="CT29" s="93"/>
      <c r="CU29" s="94">
        <f>Olesno!G31</f>
        <v>0</v>
      </c>
      <c r="CV29" s="95"/>
      <c r="CW29" s="92">
        <f>Olesno!E32</f>
        <v>0</v>
      </c>
      <c r="CX29" s="93"/>
      <c r="CY29" s="94">
        <f>Olesno!F32</f>
        <v>0</v>
      </c>
      <c r="CZ29" s="93"/>
      <c r="DA29" s="94">
        <f>Olesno!G32</f>
        <v>0</v>
      </c>
      <c r="DB29" s="95"/>
      <c r="DC29" s="92">
        <f>Olesno!E33</f>
        <v>0</v>
      </c>
      <c r="DD29" s="93"/>
      <c r="DE29" s="94">
        <f>Olesno!F33</f>
        <v>0</v>
      </c>
      <c r="DF29" s="93"/>
      <c r="DG29" s="94">
        <f>Olesno!O32</f>
        <v>0</v>
      </c>
      <c r="DH29" s="95"/>
      <c r="DI29" s="92">
        <f>Olesno!E34</f>
        <v>0</v>
      </c>
      <c r="DJ29" s="93"/>
      <c r="DK29" s="94">
        <f>Olesno!F34</f>
        <v>0</v>
      </c>
      <c r="DL29" s="93"/>
      <c r="DM29" s="94">
        <f>Olesno!N33</f>
        <v>0</v>
      </c>
      <c r="DN29" s="95"/>
      <c r="DO29" s="92">
        <f>Olesno!E35</f>
        <v>0</v>
      </c>
      <c r="DP29" s="93"/>
      <c r="DQ29" s="94">
        <f>Olesno!F35</f>
        <v>0</v>
      </c>
      <c r="DR29" s="93"/>
      <c r="DS29" s="94">
        <f>Olesno!G35</f>
        <v>0</v>
      </c>
      <c r="DT29" s="95"/>
      <c r="DU29" s="92">
        <f>Olesno!I35</f>
        <v>0</v>
      </c>
      <c r="DV29" s="93"/>
      <c r="DW29" s="94">
        <f>Olesno!F36</f>
        <v>0</v>
      </c>
      <c r="DX29" s="93"/>
      <c r="DY29" s="94">
        <f>Olesno!N35</f>
        <v>0</v>
      </c>
      <c r="DZ29" s="95"/>
      <c r="EA29" s="92">
        <f>Olesno!I36</f>
        <v>0</v>
      </c>
      <c r="EB29" s="93"/>
      <c r="EC29" s="94">
        <f>Olesno!M36</f>
        <v>0</v>
      </c>
      <c r="ED29" s="93"/>
      <c r="EE29" s="94">
        <f>Olesno!Q36</f>
        <v>0</v>
      </c>
      <c r="EF29" s="95"/>
      <c r="EG29" s="92">
        <f>Olesno!I37</f>
        <v>0</v>
      </c>
      <c r="EH29" s="93"/>
      <c r="EI29" s="94">
        <f>Olesno!L37</f>
        <v>0</v>
      </c>
      <c r="EJ29" s="93"/>
      <c r="EK29" s="94">
        <f>Olesno!P37</f>
        <v>0</v>
      </c>
      <c r="EL29" s="95"/>
      <c r="EM29" s="92">
        <f>Olesno!I38</f>
        <v>0</v>
      </c>
      <c r="EN29" s="93"/>
      <c r="EO29" s="94">
        <f>Olesno!M38</f>
        <v>0</v>
      </c>
      <c r="EP29" s="93"/>
      <c r="EQ29" s="94">
        <f>Olesno!N38</f>
        <v>0</v>
      </c>
      <c r="ER29" s="95"/>
      <c r="ES29" s="92">
        <f>Olesno!I39</f>
        <v>0</v>
      </c>
      <c r="ET29" s="93"/>
      <c r="EU29" s="94">
        <f>Olesno!J39</f>
        <v>0</v>
      </c>
      <c r="EV29" s="93"/>
      <c r="EW29" s="94">
        <f>Olesno!O39</f>
        <v>0</v>
      </c>
      <c r="EX29" s="95"/>
      <c r="EY29" s="92">
        <f>Olesno!I40</f>
        <v>0</v>
      </c>
      <c r="EZ29" s="93"/>
      <c r="FA29" s="94">
        <f>Olesno!J40</f>
        <v>0</v>
      </c>
      <c r="FB29" s="93"/>
      <c r="FC29" s="94">
        <f>Olesno!N40</f>
        <v>0</v>
      </c>
      <c r="FD29" s="95"/>
      <c r="FE29" s="92">
        <f>Olesno!I41</f>
        <v>0</v>
      </c>
      <c r="FF29" s="93"/>
      <c r="FG29" s="94">
        <f>Olesno!J41</f>
        <v>0</v>
      </c>
      <c r="FH29" s="93"/>
      <c r="FI29" s="94">
        <f>Olesno!G42</f>
        <v>0</v>
      </c>
      <c r="FJ29" s="95"/>
      <c r="FK29" s="92">
        <f>Olesno!E43</f>
        <v>0</v>
      </c>
      <c r="FL29" s="93"/>
      <c r="FM29" s="94">
        <f>Olesno!J42</f>
        <v>0</v>
      </c>
      <c r="FN29" s="93"/>
      <c r="FO29" s="94">
        <f>Olesno!N42</f>
        <v>0</v>
      </c>
      <c r="FP29" s="95"/>
      <c r="FQ29" s="92">
        <f>Olesno!G43</f>
        <v>0</v>
      </c>
      <c r="FR29" s="93"/>
      <c r="FS29" s="94">
        <f>Olesno!F44</f>
        <v>0</v>
      </c>
      <c r="FT29" s="93"/>
      <c r="FU29" s="94">
        <f>Olesno!G44</f>
        <v>0</v>
      </c>
      <c r="FV29" s="95"/>
      <c r="FW29" s="92">
        <f>Olesno!E45</f>
        <v>0</v>
      </c>
      <c r="FX29" s="93"/>
      <c r="FY29" s="94">
        <f>Olesno!F45</f>
        <v>0</v>
      </c>
      <c r="FZ29" s="93"/>
      <c r="GA29" s="94">
        <f>Olesno!G45</f>
        <v>0</v>
      </c>
      <c r="GB29" s="95"/>
      <c r="GC29" s="92">
        <f>Olesno!E46</f>
        <v>0</v>
      </c>
      <c r="GD29" s="93"/>
      <c r="GE29" s="94">
        <f>Olesno!F46</f>
        <v>0</v>
      </c>
      <c r="GF29" s="93"/>
      <c r="GG29" s="94">
        <f>Olesno!G46</f>
        <v>0</v>
      </c>
      <c r="GH29" s="95"/>
      <c r="GI29" s="92">
        <f>Olesno!E47</f>
        <v>0</v>
      </c>
      <c r="GJ29" s="93"/>
      <c r="GK29" s="94">
        <f>Olesno!F47</f>
        <v>0</v>
      </c>
      <c r="GL29" s="93"/>
      <c r="GM29" s="94">
        <f>Olesno!G47</f>
        <v>0</v>
      </c>
      <c r="GN29" s="95"/>
      <c r="GO29" s="92">
        <f>Olesno!F47</f>
        <v>0</v>
      </c>
      <c r="GP29" s="93"/>
      <c r="GQ29" s="94">
        <f>Olesno!F48</f>
        <v>0</v>
      </c>
      <c r="GR29" s="93">
        <f>Olesno!S47</f>
        <v>0</v>
      </c>
      <c r="GS29" s="94">
        <f>Olesno!G48</f>
        <v>0</v>
      </c>
      <c r="GT29" s="95"/>
      <c r="GU29" s="92"/>
      <c r="GV29" s="93"/>
      <c r="GW29" s="94">
        <f>Olesno!F49</f>
        <v>0</v>
      </c>
      <c r="GX29" s="93"/>
      <c r="GY29" s="94">
        <f>Olesno!G49</f>
        <v>0</v>
      </c>
      <c r="GZ29" s="95">
        <f>Olesno!S48</f>
        <v>0</v>
      </c>
      <c r="HA29" s="92"/>
      <c r="HB29" s="93"/>
      <c r="HC29" s="94">
        <f>Olesno!F50</f>
        <v>0</v>
      </c>
      <c r="HD29" s="93"/>
      <c r="HE29" s="94">
        <f>Olesno!G50</f>
        <v>0</v>
      </c>
      <c r="HF29" s="95"/>
      <c r="HG29" s="92"/>
      <c r="HH29" s="93"/>
      <c r="HI29" s="94">
        <f>Olesno!J50</f>
        <v>0</v>
      </c>
      <c r="HJ29" s="93"/>
      <c r="HK29" s="94">
        <f>Olesno!G51</f>
        <v>0</v>
      </c>
      <c r="HL29" s="95"/>
      <c r="HM29" s="92">
        <f>Olesno!I51</f>
        <v>0</v>
      </c>
      <c r="HN29" s="93"/>
      <c r="HO29" s="94">
        <f>Olesno!J51</f>
        <v>0</v>
      </c>
      <c r="HP29" s="93"/>
      <c r="HQ29" s="94">
        <f>Olesno!G52</f>
        <v>0</v>
      </c>
      <c r="HR29" s="95"/>
      <c r="HS29" s="92">
        <f>Olesno!E53</f>
        <v>0</v>
      </c>
      <c r="HT29" s="93"/>
      <c r="HU29" s="94">
        <f>Olesno!M52</f>
        <v>0</v>
      </c>
      <c r="HV29" s="93"/>
      <c r="HW29" s="94">
        <f>Olesno!G53</f>
        <v>0</v>
      </c>
      <c r="HX29" s="95"/>
      <c r="HY29" s="92">
        <f>Olesno!E54</f>
        <v>0</v>
      </c>
      <c r="HZ29" s="93"/>
      <c r="IA29" s="94">
        <f>Olesno!F54</f>
        <v>0</v>
      </c>
      <c r="IB29" s="93"/>
      <c r="IC29" s="94">
        <f>Olesno!G54</f>
        <v>0</v>
      </c>
      <c r="ID29" s="95"/>
      <c r="IE29" s="92">
        <f>Olesno!F54</f>
        <v>0</v>
      </c>
      <c r="IF29" s="92">
        <f>Olesno!S54</f>
        <v>0</v>
      </c>
      <c r="IG29" s="94">
        <f>Olesno!J54</f>
        <v>0</v>
      </c>
      <c r="IH29" s="93"/>
      <c r="II29" s="94"/>
      <c r="IJ29" s="95"/>
      <c r="IK29" s="92">
        <f>Olesno!F55</f>
        <v>0</v>
      </c>
      <c r="IL29" s="93"/>
      <c r="IM29" s="94">
        <f>Olesno!M55</f>
        <v>0</v>
      </c>
      <c r="IN29" s="93"/>
      <c r="IO29" s="94">
        <f>Olesno!N55</f>
        <v>0</v>
      </c>
      <c r="IP29" s="95">
        <f>Olesno!T55</f>
        <v>0</v>
      </c>
      <c r="IQ29" s="92">
        <f>Olesno!H56</f>
        <v>0</v>
      </c>
      <c r="IR29" s="93"/>
      <c r="IS29" s="155">
        <f>Olesno!L56</f>
        <v>0</v>
      </c>
      <c r="IT29" s="93"/>
      <c r="IU29" s="94"/>
      <c r="IV29" s="95"/>
    </row>
    <row r="30" spans="2:256" ht="14.25" customHeight="1">
      <c r="B30" s="89" t="s">
        <v>113</v>
      </c>
      <c r="C30" s="90" t="s">
        <v>80</v>
      </c>
      <c r="D30" s="91"/>
      <c r="E30" s="92">
        <f>Olkusz!E13</f>
        <v>0</v>
      </c>
      <c r="F30" s="93"/>
      <c r="G30" s="142">
        <f>Olkusz!F13</f>
        <v>0</v>
      </c>
      <c r="H30" s="93"/>
      <c r="I30" s="142">
        <f>Olkusz!G13</f>
        <v>0</v>
      </c>
      <c r="J30" s="95"/>
      <c r="K30" s="490">
        <f>Olkusz!E14</f>
        <v>0</v>
      </c>
      <c r="L30" s="93"/>
      <c r="M30" s="142">
        <f>Olkusz!F14</f>
        <v>914.5</v>
      </c>
      <c r="N30" s="93"/>
      <c r="O30" s="142">
        <f>Olkusz!G14</f>
        <v>6065.26</v>
      </c>
      <c r="P30" s="97"/>
      <c r="Q30" s="92">
        <f>Olkusz!E16</f>
        <v>0</v>
      </c>
      <c r="R30" s="96"/>
      <c r="S30" s="94">
        <f>Olkusz!F16</f>
        <v>0</v>
      </c>
      <c r="T30" s="93"/>
      <c r="U30" s="94">
        <f>Olkusz!G16</f>
        <v>0</v>
      </c>
      <c r="V30" s="95"/>
      <c r="W30" s="92">
        <f>Olkusz!E17</f>
        <v>0</v>
      </c>
      <c r="X30" s="93"/>
      <c r="Y30" s="94">
        <f>Olkusz!F17</f>
        <v>0</v>
      </c>
      <c r="Z30" s="93"/>
      <c r="AA30" s="94">
        <f>Olkusz!G17</f>
        <v>0</v>
      </c>
      <c r="AB30" s="95"/>
      <c r="AC30" s="92">
        <f>Olkusz!E18</f>
        <v>0</v>
      </c>
      <c r="AD30" s="93"/>
      <c r="AE30" s="94">
        <f>Olkusz!F18</f>
        <v>0</v>
      </c>
      <c r="AF30" s="93"/>
      <c r="AG30" s="142">
        <f>Olkusz!G18</f>
        <v>72.260000000000005</v>
      </c>
      <c r="AH30" s="95"/>
      <c r="AI30" s="92">
        <f>Olkusz!E19</f>
        <v>0</v>
      </c>
      <c r="AJ30" s="93"/>
      <c r="AK30" s="94">
        <f>Olkusz!F19</f>
        <v>0</v>
      </c>
      <c r="AL30" s="93"/>
      <c r="AM30" s="94">
        <f>Olkusz!G19</f>
        <v>0</v>
      </c>
      <c r="AN30" s="95"/>
      <c r="AO30" s="92">
        <f>Olkusz!E20</f>
        <v>0</v>
      </c>
      <c r="AP30" s="93"/>
      <c r="AQ30" s="94">
        <f>Olkusz!F20</f>
        <v>0</v>
      </c>
      <c r="AR30" s="93"/>
      <c r="AS30" s="94">
        <f>Olkusz!G20</f>
        <v>0</v>
      </c>
      <c r="AT30" s="95"/>
      <c r="AU30" s="92">
        <f>Olkusz!E21</f>
        <v>0</v>
      </c>
      <c r="AV30" s="93"/>
      <c r="AW30" s="94">
        <f>Olkusz!F21</f>
        <v>0.11</v>
      </c>
      <c r="AX30" s="93"/>
      <c r="AY30" s="94">
        <f>Olkusz!G21</f>
        <v>1.29</v>
      </c>
      <c r="AZ30" s="95"/>
      <c r="BA30" s="92">
        <f>Olkusz!E22</f>
        <v>0</v>
      </c>
      <c r="BB30" s="93"/>
      <c r="BC30" s="94">
        <f>Olkusz!F22</f>
        <v>0</v>
      </c>
      <c r="BD30" s="93"/>
      <c r="BE30" s="94">
        <f>Olkusz!G22</f>
        <v>0</v>
      </c>
      <c r="BF30" s="95"/>
      <c r="BG30" s="92">
        <f>Olkusz!E24</f>
        <v>0</v>
      </c>
      <c r="BH30" s="155">
        <f>Olkusz!S24</f>
        <v>0</v>
      </c>
      <c r="BI30" s="92"/>
      <c r="BJ30" s="93">
        <f>Olkusz!J24</f>
        <v>0</v>
      </c>
      <c r="BK30" s="94"/>
      <c r="BL30" s="95"/>
      <c r="BM30" s="92">
        <f>Olkusz!E25</f>
        <v>0</v>
      </c>
      <c r="BN30" s="155">
        <f>Olkusz!S25</f>
        <v>0</v>
      </c>
      <c r="BO30" s="94"/>
      <c r="BP30" s="93"/>
      <c r="BQ30" s="94"/>
      <c r="BR30" s="95"/>
      <c r="BS30" s="92">
        <f>Olkusz!E27</f>
        <v>0</v>
      </c>
      <c r="BT30" s="94">
        <f>Olkusz!S26</f>
        <v>0</v>
      </c>
      <c r="BU30" s="94">
        <f>Olkusz!F27</f>
        <v>0</v>
      </c>
      <c r="BV30" s="93"/>
      <c r="BW30" s="94">
        <f>Olkusz!N26</f>
        <v>0</v>
      </c>
      <c r="BX30" s="95"/>
      <c r="BY30" s="92">
        <f>Olkusz!E28</f>
        <v>0</v>
      </c>
      <c r="BZ30" s="93"/>
      <c r="CA30" s="94">
        <f>Olkusz!F28</f>
        <v>0</v>
      </c>
      <c r="CB30" s="93"/>
      <c r="CC30" s="94">
        <f>Olkusz!N27</f>
        <v>0</v>
      </c>
      <c r="CD30" s="95"/>
      <c r="CE30" s="92">
        <f>Olkusz!E29</f>
        <v>0</v>
      </c>
      <c r="CF30" s="93"/>
      <c r="CG30" s="94">
        <f>Olkusz!J28</f>
        <v>0</v>
      </c>
      <c r="CH30" s="93"/>
      <c r="CI30" s="94">
        <f>Olkusz!N28</f>
        <v>0</v>
      </c>
      <c r="CJ30" s="95"/>
      <c r="CK30" s="92">
        <f>Olkusz!E30</f>
        <v>0</v>
      </c>
      <c r="CL30" s="93"/>
      <c r="CM30" s="94">
        <f>Olkusz!J29</f>
        <v>0</v>
      </c>
      <c r="CN30" s="93"/>
      <c r="CO30" s="94">
        <f>Olkusz!N29</f>
        <v>0</v>
      </c>
      <c r="CP30" s="95"/>
      <c r="CQ30" s="92">
        <f>Olkusz!E31</f>
        <v>0</v>
      </c>
      <c r="CR30" s="93"/>
      <c r="CS30" s="94">
        <f>Olkusz!F31</f>
        <v>0</v>
      </c>
      <c r="CT30" s="93"/>
      <c r="CU30" s="94">
        <f>Olkusz!G31</f>
        <v>0</v>
      </c>
      <c r="CV30" s="95"/>
      <c r="CW30" s="92">
        <f>Olkusz!E32</f>
        <v>0</v>
      </c>
      <c r="CX30" s="93"/>
      <c r="CY30" s="94">
        <f>Olkusz!F32</f>
        <v>0</v>
      </c>
      <c r="CZ30" s="93"/>
      <c r="DA30" s="94">
        <f>Olkusz!G32</f>
        <v>0</v>
      </c>
      <c r="DB30" s="95"/>
      <c r="DC30" s="92">
        <f>Olkusz!E33</f>
        <v>0</v>
      </c>
      <c r="DD30" s="93"/>
      <c r="DE30" s="94">
        <f>Olkusz!F33</f>
        <v>0</v>
      </c>
      <c r="DF30" s="93"/>
      <c r="DG30" s="94">
        <f>Olkusz!N32</f>
        <v>0</v>
      </c>
      <c r="DH30" s="95"/>
      <c r="DI30" s="92">
        <f>Olkusz!E34</f>
        <v>0</v>
      </c>
      <c r="DJ30" s="93"/>
      <c r="DK30" s="94">
        <f>Olkusz!F34</f>
        <v>0</v>
      </c>
      <c r="DL30" s="93"/>
      <c r="DM30" s="94">
        <f>Olkusz!N33</f>
        <v>0</v>
      </c>
      <c r="DN30" s="95"/>
      <c r="DO30" s="92">
        <f>Olkusz!E35</f>
        <v>0</v>
      </c>
      <c r="DP30" s="93"/>
      <c r="DQ30" s="94">
        <f>Olkusz!F35</f>
        <v>0</v>
      </c>
      <c r="DR30" s="93"/>
      <c r="DS30" s="94">
        <f>Olkusz!G35</f>
        <v>0</v>
      </c>
      <c r="DT30" s="95"/>
      <c r="DU30" s="92">
        <f>Olkusz!G35</f>
        <v>0</v>
      </c>
      <c r="DV30" s="93"/>
      <c r="DW30" s="94">
        <f>Olkusz!F36</f>
        <v>0</v>
      </c>
      <c r="DX30" s="93"/>
      <c r="DY30" s="94">
        <f>Olkusz!N35</f>
        <v>0</v>
      </c>
      <c r="DZ30" s="95"/>
      <c r="EA30" s="92">
        <f>Olkusz!G36</f>
        <v>0</v>
      </c>
      <c r="EB30" s="93"/>
      <c r="EC30" s="94">
        <f>Olkusz!K36</f>
        <v>0</v>
      </c>
      <c r="ED30" s="93"/>
      <c r="EE30" s="94">
        <f>Olkusz!O36</f>
        <v>0</v>
      </c>
      <c r="EF30" s="95"/>
      <c r="EG30" s="92">
        <f>Olkusz!G37</f>
        <v>0</v>
      </c>
      <c r="EH30" s="93"/>
      <c r="EI30" s="94">
        <f>Olkusz!J37</f>
        <v>0</v>
      </c>
      <c r="EJ30" s="93"/>
      <c r="EK30" s="94">
        <f>Olkusz!N37</f>
        <v>0</v>
      </c>
      <c r="EL30" s="95"/>
      <c r="EM30" s="92">
        <f>Olkusz!G38</f>
        <v>0</v>
      </c>
      <c r="EN30" s="93"/>
      <c r="EO30" s="94">
        <f>Olkusz!K38</f>
        <v>0</v>
      </c>
      <c r="EP30" s="93"/>
      <c r="EQ30" s="94">
        <f>Olkusz!N38</f>
        <v>0</v>
      </c>
      <c r="ER30" s="95"/>
      <c r="ES30" s="92">
        <f>Olkusz!G39</f>
        <v>0</v>
      </c>
      <c r="ET30" s="93"/>
      <c r="EU30" s="94">
        <f>Olkusz!J39</f>
        <v>0</v>
      </c>
      <c r="EV30" s="93"/>
      <c r="EW30" s="94">
        <f>Olkusz!N39</f>
        <v>0</v>
      </c>
      <c r="EX30" s="95"/>
      <c r="EY30" s="92">
        <f>Olkusz!G40</f>
        <v>0</v>
      </c>
      <c r="EZ30" s="93"/>
      <c r="FA30" s="94">
        <f>Olkusz!J40</f>
        <v>0</v>
      </c>
      <c r="FB30" s="93"/>
      <c r="FC30" s="94">
        <f>Olkusz!N40</f>
        <v>0</v>
      </c>
      <c r="FD30" s="95"/>
      <c r="FE30" s="92">
        <f>Olkusz!G41</f>
        <v>0</v>
      </c>
      <c r="FF30" s="93"/>
      <c r="FG30" s="94">
        <f>Olkusz!J41</f>
        <v>0</v>
      </c>
      <c r="FH30" s="93"/>
      <c r="FI30" s="94">
        <f>Olkusz!G42</f>
        <v>0</v>
      </c>
      <c r="FJ30" s="95"/>
      <c r="FK30" s="92">
        <f>Olkusz!E43</f>
        <v>0</v>
      </c>
      <c r="FL30" s="93"/>
      <c r="FM30" s="94">
        <f>Olkusz!J42</f>
        <v>0</v>
      </c>
      <c r="FN30" s="93"/>
      <c r="FO30" s="94">
        <f>Olkusz!N42</f>
        <v>0</v>
      </c>
      <c r="FP30" s="95"/>
      <c r="FQ30" s="92">
        <f>Olkusz!F43</f>
        <v>0</v>
      </c>
      <c r="FR30" s="93"/>
      <c r="FS30" s="94">
        <f>Olkusz!F44</f>
        <v>0</v>
      </c>
      <c r="FT30" s="93"/>
      <c r="FU30" s="94">
        <f>Olkusz!G44</f>
        <v>0</v>
      </c>
      <c r="FV30" s="95"/>
      <c r="FW30" s="92">
        <f>Olkusz!E45</f>
        <v>0</v>
      </c>
      <c r="FX30" s="93"/>
      <c r="FY30" s="94">
        <f>Olkusz!F45</f>
        <v>0</v>
      </c>
      <c r="FZ30" s="93"/>
      <c r="GA30" s="94">
        <f>Olkusz!G45</f>
        <v>0</v>
      </c>
      <c r="GB30" s="95"/>
      <c r="GC30" s="92">
        <f>Olkusz!E46</f>
        <v>0</v>
      </c>
      <c r="GD30" s="93"/>
      <c r="GE30" s="94">
        <f>Olkusz!F46</f>
        <v>0</v>
      </c>
      <c r="GF30" s="93"/>
      <c r="GG30" s="94">
        <f>Olkusz!G46</f>
        <v>0</v>
      </c>
      <c r="GH30" s="95"/>
      <c r="GI30" s="92">
        <f>Olkusz!E47</f>
        <v>0</v>
      </c>
      <c r="GJ30" s="93"/>
      <c r="GK30" s="94">
        <f>Olkusz!F47</f>
        <v>0</v>
      </c>
      <c r="GL30" s="93"/>
      <c r="GM30" s="94">
        <f>Olkusz!G47</f>
        <v>0</v>
      </c>
      <c r="GN30" s="95"/>
      <c r="GO30" s="92">
        <f>Olkusz!F47</f>
        <v>0</v>
      </c>
      <c r="GP30" s="93"/>
      <c r="GQ30" s="94">
        <f>Olkusz!F48</f>
        <v>0</v>
      </c>
      <c r="GR30" s="93">
        <f>Olkusz!S47</f>
        <v>0</v>
      </c>
      <c r="GS30" s="94">
        <f>Olkusz!G48</f>
        <v>0</v>
      </c>
      <c r="GT30" s="95"/>
      <c r="GU30" s="92"/>
      <c r="GV30" s="93"/>
      <c r="GW30" s="94">
        <f>Olkusz!F49</f>
        <v>0</v>
      </c>
      <c r="GX30" s="93"/>
      <c r="GY30" s="94">
        <f>Olkusz!G49</f>
        <v>0</v>
      </c>
      <c r="GZ30" s="95">
        <f>Olkusz!S48</f>
        <v>0</v>
      </c>
      <c r="HA30" s="92"/>
      <c r="HB30" s="93"/>
      <c r="HC30" s="94">
        <f>Olkusz!F50</f>
        <v>0</v>
      </c>
      <c r="HD30" s="93"/>
      <c r="HE30" s="94">
        <f>Olkusz!G50</f>
        <v>0</v>
      </c>
      <c r="HF30" s="95"/>
      <c r="HG30" s="92"/>
      <c r="HH30" s="93"/>
      <c r="HI30" s="94">
        <f>Olkusz!J50</f>
        <v>0</v>
      </c>
      <c r="HJ30" s="93"/>
      <c r="HK30" s="94">
        <f>Olkusz!G51</f>
        <v>0</v>
      </c>
      <c r="HL30" s="95"/>
      <c r="HM30" s="92">
        <f>Olkusz!G51</f>
        <v>0</v>
      </c>
      <c r="HN30" s="93"/>
      <c r="HO30" s="94">
        <f>Olkusz!J51</f>
        <v>0</v>
      </c>
      <c r="HP30" s="93"/>
      <c r="HQ30" s="94">
        <f>Olkusz!G52</f>
        <v>0</v>
      </c>
      <c r="HR30" s="95"/>
      <c r="HS30" s="92">
        <f>Olkusz!E53</f>
        <v>0</v>
      </c>
      <c r="HT30" s="93"/>
      <c r="HU30" s="94">
        <f>Olkusz!K52</f>
        <v>0</v>
      </c>
      <c r="HV30" s="93"/>
      <c r="HW30" s="94">
        <f>Olkusz!G53</f>
        <v>0</v>
      </c>
      <c r="HX30" s="95"/>
      <c r="HY30" s="92">
        <f>Olkusz!E54</f>
        <v>0</v>
      </c>
      <c r="HZ30" s="93"/>
      <c r="IA30" s="94">
        <f>Olkusz!F54</f>
        <v>0</v>
      </c>
      <c r="IB30" s="93"/>
      <c r="IC30" s="94">
        <f>Olkusz!G54</f>
        <v>0</v>
      </c>
      <c r="ID30" s="95"/>
      <c r="IE30" s="92">
        <f>Olkusz!F55</f>
        <v>0</v>
      </c>
      <c r="IF30" s="92">
        <f>Olkusz!S54</f>
        <v>0</v>
      </c>
      <c r="IG30" s="94">
        <f>Olkusz!J54</f>
        <v>0</v>
      </c>
      <c r="IH30" s="93"/>
      <c r="II30" s="94"/>
      <c r="IJ30" s="95"/>
      <c r="IK30" s="92">
        <f>Olkusz!F55</f>
        <v>0</v>
      </c>
      <c r="IL30" s="93"/>
      <c r="IM30" s="94">
        <f>Olkusz!M55</f>
        <v>0</v>
      </c>
      <c r="IN30" s="93"/>
      <c r="IO30" s="94">
        <f>Olkusz!N55</f>
        <v>0</v>
      </c>
      <c r="IP30" s="95">
        <f>Olkusz!S55</f>
        <v>0</v>
      </c>
      <c r="IQ30" s="92">
        <f>Olkusz!F56</f>
        <v>0</v>
      </c>
      <c r="IR30" s="93"/>
      <c r="IS30" s="155">
        <f>Olkusz!J56</f>
        <v>0</v>
      </c>
      <c r="IT30" s="93"/>
      <c r="IU30" s="94"/>
      <c r="IV30" s="95"/>
    </row>
    <row r="31" spans="2:256" ht="14.25" customHeight="1">
      <c r="B31" s="89" t="s">
        <v>114</v>
      </c>
      <c r="C31" s="90" t="s">
        <v>81</v>
      </c>
      <c r="D31" s="91"/>
      <c r="E31" s="92">
        <f>Prudnik!E13</f>
        <v>0</v>
      </c>
      <c r="F31" s="93"/>
      <c r="G31" s="94">
        <f>Prudnik!F13</f>
        <v>9.9699999999999989</v>
      </c>
      <c r="H31" s="93"/>
      <c r="I31" s="94">
        <f>Prudnik!G13</f>
        <v>0</v>
      </c>
      <c r="J31" s="95"/>
      <c r="K31" s="92">
        <f>Prudnik!E14</f>
        <v>0</v>
      </c>
      <c r="L31" s="93"/>
      <c r="M31" s="94">
        <f>Prudnik!F14</f>
        <v>2.08</v>
      </c>
      <c r="N31" s="93"/>
      <c r="O31" s="94">
        <f>Prudnik!G14</f>
        <v>0</v>
      </c>
      <c r="P31" s="95"/>
      <c r="Q31" s="92">
        <f>Prudnik!E16</f>
        <v>0</v>
      </c>
      <c r="R31" s="96"/>
      <c r="S31" s="94">
        <f>Prudnik!F16</f>
        <v>0</v>
      </c>
      <c r="T31" s="164"/>
      <c r="U31" s="94">
        <f>Prudnik!G16</f>
        <v>0</v>
      </c>
      <c r="V31" s="95"/>
      <c r="W31" s="92">
        <f>Prudnik!E17</f>
        <v>0</v>
      </c>
      <c r="X31" s="93"/>
      <c r="Y31" s="94">
        <f>Prudnik!F17</f>
        <v>20.64</v>
      </c>
      <c r="Z31" s="93"/>
      <c r="AA31" s="94">
        <f>Prudnik!G17</f>
        <v>0</v>
      </c>
      <c r="AB31" s="95"/>
      <c r="AC31" s="92">
        <f>Prudnik!E18</f>
        <v>0</v>
      </c>
      <c r="AD31" s="93"/>
      <c r="AE31" s="94">
        <f>Prudnik!F18</f>
        <v>0</v>
      </c>
      <c r="AF31" s="93"/>
      <c r="AG31" s="94">
        <f>Prudnik!G18</f>
        <v>1.5</v>
      </c>
      <c r="AH31" s="95"/>
      <c r="AI31" s="92">
        <f>Prudnik!E19</f>
        <v>0</v>
      </c>
      <c r="AJ31" s="93"/>
      <c r="AK31" s="94">
        <f>Prudnik!F19</f>
        <v>0</v>
      </c>
      <c r="AL31" s="93"/>
      <c r="AM31" s="94">
        <f>Prudnik!G19</f>
        <v>0</v>
      </c>
      <c r="AN31" s="95"/>
      <c r="AO31" s="92">
        <f>Prudnik!E20</f>
        <v>0</v>
      </c>
      <c r="AP31" s="93"/>
      <c r="AQ31" s="94">
        <f>Prudnik!F20</f>
        <v>0</v>
      </c>
      <c r="AR31" s="93"/>
      <c r="AS31" s="94">
        <f>Prudnik!G20</f>
        <v>0</v>
      </c>
      <c r="AT31" s="95"/>
      <c r="AU31" s="92">
        <f>Prudnik!E21</f>
        <v>0</v>
      </c>
      <c r="AV31" s="93"/>
      <c r="AW31" s="94">
        <f>Prudnik!F21</f>
        <v>0.45</v>
      </c>
      <c r="AX31" s="93"/>
      <c r="AY31" s="94">
        <f>Prudnik!G21</f>
        <v>0.04</v>
      </c>
      <c r="AZ31" s="95"/>
      <c r="BA31" s="92">
        <f>Prudnik!E22</f>
        <v>0</v>
      </c>
      <c r="BB31" s="93"/>
      <c r="BC31" s="94">
        <f>Prudnik!F22</f>
        <v>0</v>
      </c>
      <c r="BD31" s="93"/>
      <c r="BE31" s="94">
        <f>Prudnik!G22</f>
        <v>0</v>
      </c>
      <c r="BF31" s="95"/>
      <c r="BG31" s="92">
        <f>Prudnik!E24</f>
        <v>0.38</v>
      </c>
      <c r="BH31" s="155">
        <f>Prudnik!S24</f>
        <v>0</v>
      </c>
      <c r="BI31" s="92"/>
      <c r="BJ31" s="93">
        <f>Prudnik!J24</f>
        <v>0</v>
      </c>
      <c r="BK31" s="94"/>
      <c r="BL31" s="95"/>
      <c r="BM31" s="92">
        <f>Prudnik!E25</f>
        <v>0.73</v>
      </c>
      <c r="BN31" s="155">
        <f>Prudnik!S25</f>
        <v>0</v>
      </c>
      <c r="BO31" s="94"/>
      <c r="BP31" s="93"/>
      <c r="BQ31" s="94"/>
      <c r="BR31" s="95"/>
      <c r="BS31" s="92">
        <f>Prudnik!E27</f>
        <v>0.08</v>
      </c>
      <c r="BT31" s="94">
        <f>Prudnik!S26</f>
        <v>0</v>
      </c>
      <c r="BU31" s="94">
        <f>Prudnik!F27</f>
        <v>0</v>
      </c>
      <c r="BV31" s="93"/>
      <c r="BW31" s="94">
        <f>Prudnik!N26</f>
        <v>0</v>
      </c>
      <c r="BX31" s="95"/>
      <c r="BY31" s="92">
        <f>Prudnik!E28</f>
        <v>0</v>
      </c>
      <c r="BZ31" s="93"/>
      <c r="CA31" s="94">
        <f>Prudnik!F28</f>
        <v>0</v>
      </c>
      <c r="CB31" s="93"/>
      <c r="CC31" s="94">
        <f>Prudnik!N27</f>
        <v>0</v>
      </c>
      <c r="CD31" s="95"/>
      <c r="CE31" s="92">
        <f>Prudnik!E29</f>
        <v>0</v>
      </c>
      <c r="CF31" s="93"/>
      <c r="CG31" s="94">
        <f>Prudnik!J28</f>
        <v>0</v>
      </c>
      <c r="CH31" s="93"/>
      <c r="CI31" s="94">
        <f>Prudnik!N28</f>
        <v>0</v>
      </c>
      <c r="CJ31" s="95"/>
      <c r="CK31" s="92">
        <f>Prudnik!E30</f>
        <v>0</v>
      </c>
      <c r="CL31" s="93"/>
      <c r="CM31" s="94">
        <f>Prudnik!J29</f>
        <v>0</v>
      </c>
      <c r="CN31" s="93"/>
      <c r="CO31" s="94">
        <f>Prudnik!N29</f>
        <v>0</v>
      </c>
      <c r="CP31" s="95"/>
      <c r="CQ31" s="92">
        <f>Prudnik!E31</f>
        <v>1.1400000000000001</v>
      </c>
      <c r="CR31" s="93"/>
      <c r="CS31" s="94">
        <f>Prudnik!F31</f>
        <v>0</v>
      </c>
      <c r="CT31" s="93"/>
      <c r="CU31" s="94">
        <f>Prudnik!G31</f>
        <v>0</v>
      </c>
      <c r="CV31" s="95"/>
      <c r="CW31" s="92">
        <f>Prudnik!E32</f>
        <v>0</v>
      </c>
      <c r="CX31" s="93"/>
      <c r="CY31" s="94">
        <f>Prudnik!F32</f>
        <v>0</v>
      </c>
      <c r="CZ31" s="93"/>
      <c r="DA31" s="94">
        <f>Prudnik!G32</f>
        <v>0</v>
      </c>
      <c r="DB31" s="95"/>
      <c r="DC31" s="92">
        <f>Prudnik!E33</f>
        <v>0</v>
      </c>
      <c r="DD31" s="93"/>
      <c r="DE31" s="94">
        <f>Prudnik!F33</f>
        <v>0</v>
      </c>
      <c r="DF31" s="93"/>
      <c r="DG31" s="94">
        <f>Prudnik!N32</f>
        <v>0</v>
      </c>
      <c r="DH31" s="95"/>
      <c r="DI31" s="92">
        <f>Prudnik!E34</f>
        <v>0</v>
      </c>
      <c r="DJ31" s="93"/>
      <c r="DK31" s="94">
        <f>Prudnik!F34</f>
        <v>0</v>
      </c>
      <c r="DL31" s="93"/>
      <c r="DM31" s="94">
        <f>Prudnik!N33</f>
        <v>0</v>
      </c>
      <c r="DN31" s="95"/>
      <c r="DO31" s="92">
        <f>Prudnik!E35</f>
        <v>0</v>
      </c>
      <c r="DP31" s="93"/>
      <c r="DQ31" s="94">
        <f>Prudnik!F35</f>
        <v>0</v>
      </c>
      <c r="DR31" s="93"/>
      <c r="DS31" s="94">
        <f>Prudnik!G35</f>
        <v>0</v>
      </c>
      <c r="DT31" s="95"/>
      <c r="DU31" s="92">
        <f>Prudnik!G35</f>
        <v>0</v>
      </c>
      <c r="DV31" s="93"/>
      <c r="DW31" s="94">
        <f>Prudnik!F36</f>
        <v>0</v>
      </c>
      <c r="DX31" s="93"/>
      <c r="DY31" s="94">
        <f>Prudnik!N35</f>
        <v>0</v>
      </c>
      <c r="DZ31" s="95"/>
      <c r="EA31" s="92">
        <f>Prudnik!G36</f>
        <v>0</v>
      </c>
      <c r="EB31" s="93"/>
      <c r="EC31" s="94">
        <f>Prudnik!K36</f>
        <v>0</v>
      </c>
      <c r="ED31" s="93"/>
      <c r="EE31" s="94">
        <f>Prudnik!O36</f>
        <v>0</v>
      </c>
      <c r="EF31" s="95"/>
      <c r="EG31" s="92">
        <f>Prudnik!G37</f>
        <v>0</v>
      </c>
      <c r="EH31" s="93"/>
      <c r="EI31" s="94">
        <f>Prudnik!J37</f>
        <v>0</v>
      </c>
      <c r="EJ31" s="93"/>
      <c r="EK31" s="94">
        <f>Prudnik!N37</f>
        <v>0</v>
      </c>
      <c r="EL31" s="95"/>
      <c r="EM31" s="92">
        <f>Prudnik!G38</f>
        <v>0</v>
      </c>
      <c r="EN31" s="93"/>
      <c r="EO31" s="94">
        <f>Prudnik!K38</f>
        <v>0</v>
      </c>
      <c r="EP31" s="93"/>
      <c r="EQ31" s="94">
        <f>Prudnik!N38</f>
        <v>0</v>
      </c>
      <c r="ER31" s="95"/>
      <c r="ES31" s="92">
        <f>Prudnik!G39</f>
        <v>0</v>
      </c>
      <c r="ET31" s="93"/>
      <c r="EU31" s="94">
        <f>Prudnik!J39</f>
        <v>0</v>
      </c>
      <c r="EV31" s="93"/>
      <c r="EW31" s="94">
        <f>Prudnik!N39</f>
        <v>0</v>
      </c>
      <c r="EX31" s="95"/>
      <c r="EY31" s="92">
        <f>Prudnik!G40</f>
        <v>0</v>
      </c>
      <c r="EZ31" s="93"/>
      <c r="FA31" s="94">
        <f>Prudnik!J40</f>
        <v>0</v>
      </c>
      <c r="FB31" s="93"/>
      <c r="FC31" s="94">
        <f>Prudnik!N40</f>
        <v>0</v>
      </c>
      <c r="FD31" s="95"/>
      <c r="FE31" s="92">
        <f>Prudnik!G41</f>
        <v>0</v>
      </c>
      <c r="FF31" s="93"/>
      <c r="FG31" s="94">
        <f>Prudnik!J41</f>
        <v>0</v>
      </c>
      <c r="FH31" s="93"/>
      <c r="FI31" s="94">
        <f>Prudnik!G42</f>
        <v>0</v>
      </c>
      <c r="FJ31" s="95"/>
      <c r="FK31" s="92">
        <f>Prudnik!E43</f>
        <v>0</v>
      </c>
      <c r="FL31" s="93"/>
      <c r="FM31" s="94">
        <f>Prudnik!J42</f>
        <v>0</v>
      </c>
      <c r="FN31" s="93"/>
      <c r="FO31" s="94">
        <f>Prudnik!N42</f>
        <v>0</v>
      </c>
      <c r="FP31" s="95"/>
      <c r="FQ31" s="92">
        <f>Prudnik!F43</f>
        <v>0</v>
      </c>
      <c r="FR31" s="93"/>
      <c r="FS31" s="94">
        <f>Prudnik!F44</f>
        <v>0</v>
      </c>
      <c r="FT31" s="93"/>
      <c r="FU31" s="94">
        <f>Prudnik!G44</f>
        <v>0</v>
      </c>
      <c r="FV31" s="95"/>
      <c r="FW31" s="92">
        <f>Prudnik!E45</f>
        <v>0</v>
      </c>
      <c r="FX31" s="93"/>
      <c r="FY31" s="94">
        <f>Prudnik!F45</f>
        <v>0</v>
      </c>
      <c r="FZ31" s="93"/>
      <c r="GA31" s="94">
        <f>Prudnik!G45</f>
        <v>0</v>
      </c>
      <c r="GB31" s="95"/>
      <c r="GC31" s="92">
        <f>Prudnik!E46</f>
        <v>0</v>
      </c>
      <c r="GD31" s="93"/>
      <c r="GE31" s="94">
        <f>Prudnik!F46</f>
        <v>0</v>
      </c>
      <c r="GF31" s="93"/>
      <c r="GG31" s="94">
        <f>Prudnik!G46</f>
        <v>0</v>
      </c>
      <c r="GH31" s="95"/>
      <c r="GI31" s="92">
        <f>Prudnik!E47</f>
        <v>0</v>
      </c>
      <c r="GJ31" s="93"/>
      <c r="GK31" s="94">
        <f>Prudnik!F47</f>
        <v>0</v>
      </c>
      <c r="GL31" s="93"/>
      <c r="GM31" s="94">
        <f>Prudnik!G47</f>
        <v>0</v>
      </c>
      <c r="GN31" s="95"/>
      <c r="GO31" s="92">
        <f>Prudnik!F47</f>
        <v>0</v>
      </c>
      <c r="GP31" s="93"/>
      <c r="GQ31" s="94">
        <f>Prudnik!F48</f>
        <v>210</v>
      </c>
      <c r="GR31" s="93">
        <f>Prudnik!S47</f>
        <v>0</v>
      </c>
      <c r="GS31" s="94">
        <f>Prudnik!G48</f>
        <v>585</v>
      </c>
      <c r="GT31" s="95"/>
      <c r="GU31" s="92"/>
      <c r="GV31" s="93"/>
      <c r="GW31" s="94">
        <f>Prudnik!F49</f>
        <v>50</v>
      </c>
      <c r="GX31" s="93"/>
      <c r="GY31" s="94">
        <f>Prudnik!G49</f>
        <v>307</v>
      </c>
      <c r="GZ31" s="95">
        <f>Prudnik!S48</f>
        <v>0</v>
      </c>
      <c r="HA31" s="92"/>
      <c r="HB31" s="93"/>
      <c r="HC31" s="94">
        <f>Prudnik!F50</f>
        <v>0</v>
      </c>
      <c r="HD31" s="93"/>
      <c r="HE31" s="94">
        <f>Prudnik!G50</f>
        <v>50</v>
      </c>
      <c r="HF31" s="95"/>
      <c r="HG31" s="92"/>
      <c r="HH31" s="93"/>
      <c r="HI31" s="94">
        <f>Prudnik!J50</f>
        <v>0</v>
      </c>
      <c r="HJ31" s="93"/>
      <c r="HK31" s="94">
        <f>Prudnik!G51</f>
        <v>0</v>
      </c>
      <c r="HL31" s="95"/>
      <c r="HM31" s="92">
        <f>Prudnik!G51</f>
        <v>0</v>
      </c>
      <c r="HN31" s="93"/>
      <c r="HO31" s="94">
        <f>Prudnik!J51</f>
        <v>0</v>
      </c>
      <c r="HP31" s="93"/>
      <c r="HQ31" s="142">
        <f>Prudnik!G52</f>
        <v>140</v>
      </c>
      <c r="HR31" s="95"/>
      <c r="HS31" s="490">
        <f>Prudnik!E53</f>
        <v>0</v>
      </c>
      <c r="HT31" s="93"/>
      <c r="HU31" s="94">
        <f>Prudnik!K52</f>
        <v>0</v>
      </c>
      <c r="HV31" s="93"/>
      <c r="HW31" s="94">
        <f>Prudnik!G53</f>
        <v>330</v>
      </c>
      <c r="HX31" s="95"/>
      <c r="HY31" s="92">
        <f>Prudnik!E54</f>
        <v>0</v>
      </c>
      <c r="HZ31" s="93"/>
      <c r="IA31" s="94">
        <f>Prudnik!F54</f>
        <v>0</v>
      </c>
      <c r="IB31" s="93"/>
      <c r="IC31" s="94">
        <f>Prudnik!G54</f>
        <v>0</v>
      </c>
      <c r="ID31" s="95"/>
      <c r="IE31" s="92">
        <f>Prudnik!F54</f>
        <v>0</v>
      </c>
      <c r="IF31" s="92">
        <f>Prudnik!S54</f>
        <v>0</v>
      </c>
      <c r="IG31" s="94">
        <f>Prudnik!J54</f>
        <v>0</v>
      </c>
      <c r="IH31" s="93"/>
      <c r="II31" s="94"/>
      <c r="IJ31" s="95"/>
      <c r="IK31" s="92">
        <f>Prudnik!F55</f>
        <v>0</v>
      </c>
      <c r="IL31" s="93"/>
      <c r="IM31" s="94">
        <f>Prudnik!M55</f>
        <v>0</v>
      </c>
      <c r="IN31" s="93"/>
      <c r="IO31" s="94">
        <f>Prudnik!N55</f>
        <v>0</v>
      </c>
      <c r="IP31" s="95">
        <f>Prudnik!S55</f>
        <v>0</v>
      </c>
      <c r="IQ31" s="92">
        <f>Prudnik!F56</f>
        <v>0</v>
      </c>
      <c r="IR31" s="93"/>
      <c r="IS31" s="155">
        <f>Prudnik!J56</f>
        <v>0</v>
      </c>
      <c r="IT31" s="93"/>
      <c r="IU31" s="94"/>
      <c r="IV31" s="95"/>
    </row>
    <row r="32" spans="2:256" ht="14.25" customHeight="1">
      <c r="B32" s="89" t="s">
        <v>115</v>
      </c>
      <c r="C32" s="90" t="s">
        <v>82</v>
      </c>
      <c r="D32" s="91"/>
      <c r="E32" s="92">
        <f>Prószków!E13</f>
        <v>1.52</v>
      </c>
      <c r="F32" s="93"/>
      <c r="G32" s="94">
        <f>Prószków!F13</f>
        <v>0</v>
      </c>
      <c r="H32" s="93"/>
      <c r="I32" s="94">
        <f>Prószków!G13</f>
        <v>0</v>
      </c>
      <c r="J32" s="95"/>
      <c r="K32" s="92">
        <f>Prószków!E14</f>
        <v>0</v>
      </c>
      <c r="L32" s="93"/>
      <c r="M32" s="94">
        <f>Prószków!F14</f>
        <v>0</v>
      </c>
      <c r="N32" s="93"/>
      <c r="O32" s="94">
        <f>Prószków!G14</f>
        <v>0</v>
      </c>
      <c r="P32" s="95"/>
      <c r="Q32" s="92">
        <f>Prószków!E16</f>
        <v>0</v>
      </c>
      <c r="R32" s="96"/>
      <c r="S32" s="94">
        <f>Prószków!F16</f>
        <v>0</v>
      </c>
      <c r="T32" s="93"/>
      <c r="U32" s="94">
        <f>Prószków!G16</f>
        <v>0</v>
      </c>
      <c r="V32" s="95"/>
      <c r="W32" s="490">
        <f>Prószków!E17</f>
        <v>0</v>
      </c>
      <c r="X32" s="93"/>
      <c r="Y32" s="94">
        <f>Prószków!F17</f>
        <v>55.64</v>
      </c>
      <c r="Z32" s="93"/>
      <c r="AA32" s="94">
        <f>Prószków!G17</f>
        <v>0</v>
      </c>
      <c r="AB32" s="95"/>
      <c r="AC32" s="92">
        <f>Prószków!E18</f>
        <v>0</v>
      </c>
      <c r="AD32" s="93"/>
      <c r="AE32" s="94">
        <f>Prószków!F18</f>
        <v>0</v>
      </c>
      <c r="AF32" s="93"/>
      <c r="AG32" s="94">
        <f>Prószków!G18</f>
        <v>0</v>
      </c>
      <c r="AH32" s="95"/>
      <c r="AI32" s="92">
        <f>Prószków!E19</f>
        <v>0</v>
      </c>
      <c r="AJ32" s="93"/>
      <c r="AK32" s="94">
        <f>Prószków!F19</f>
        <v>0</v>
      </c>
      <c r="AL32" s="93"/>
      <c r="AM32" s="94">
        <f>Prószków!G19</f>
        <v>0</v>
      </c>
      <c r="AN32" s="95"/>
      <c r="AO32" s="92">
        <f>Prószków!E20</f>
        <v>0</v>
      </c>
      <c r="AP32" s="93"/>
      <c r="AQ32" s="94">
        <f>Prószków!F20</f>
        <v>0</v>
      </c>
      <c r="AR32" s="93"/>
      <c r="AS32" s="94">
        <f>Prószków!G20</f>
        <v>0</v>
      </c>
      <c r="AT32" s="95"/>
      <c r="AU32" s="92">
        <f>Prószków!E21</f>
        <v>0</v>
      </c>
      <c r="AV32" s="93"/>
      <c r="AW32" s="94">
        <f>Prószków!F21</f>
        <v>0</v>
      </c>
      <c r="AX32" s="93"/>
      <c r="AY32" s="94">
        <f>Prószków!G21</f>
        <v>0</v>
      </c>
      <c r="AZ32" s="95"/>
      <c r="BA32" s="92">
        <f>Prószków!E22</f>
        <v>0</v>
      </c>
      <c r="BB32" s="93"/>
      <c r="BC32" s="94">
        <f>Prószków!F22</f>
        <v>0</v>
      </c>
      <c r="BD32" s="93"/>
      <c r="BE32" s="94">
        <f>Prószków!G22</f>
        <v>0</v>
      </c>
      <c r="BF32" s="95"/>
      <c r="BG32" s="92">
        <f>Prószków!E24</f>
        <v>0.12</v>
      </c>
      <c r="BH32" s="155">
        <f>Prószków!S24</f>
        <v>0</v>
      </c>
      <c r="BI32" s="92"/>
      <c r="BJ32" s="93">
        <f>Prószków!J24</f>
        <v>0</v>
      </c>
      <c r="BK32" s="94"/>
      <c r="BL32" s="95"/>
      <c r="BM32" s="92">
        <f>Prószków!E25</f>
        <v>0.95</v>
      </c>
      <c r="BN32" s="155">
        <f>Prószków!S25</f>
        <v>0</v>
      </c>
      <c r="BO32" s="94"/>
      <c r="BP32" s="93"/>
      <c r="BQ32" s="94"/>
      <c r="BR32" s="95"/>
      <c r="BS32" s="92">
        <f>Prószków!E27</f>
        <v>0.66</v>
      </c>
      <c r="BT32" s="94">
        <f>Prószków!S26</f>
        <v>0</v>
      </c>
      <c r="BU32" s="94">
        <f>Prószków!F27</f>
        <v>0</v>
      </c>
      <c r="BV32" s="93"/>
      <c r="BW32" s="94">
        <f>Prószków!N26</f>
        <v>0</v>
      </c>
      <c r="BX32" s="95"/>
      <c r="BY32" s="92">
        <f>Prószków!E28</f>
        <v>0</v>
      </c>
      <c r="BZ32" s="93"/>
      <c r="CA32" s="94">
        <f>Prószków!F28</f>
        <v>0</v>
      </c>
      <c r="CB32" s="93"/>
      <c r="CC32" s="94">
        <f>Prószków!N27</f>
        <v>0</v>
      </c>
      <c r="CD32" s="95"/>
      <c r="CE32" s="92">
        <f>Prószków!E29</f>
        <v>0</v>
      </c>
      <c r="CF32" s="93"/>
      <c r="CG32" s="94">
        <f>Prószków!J28</f>
        <v>0</v>
      </c>
      <c r="CH32" s="93"/>
      <c r="CI32" s="94">
        <f>Prószków!N28</f>
        <v>0</v>
      </c>
      <c r="CJ32" s="95"/>
      <c r="CK32" s="92">
        <f>Prószków!E30</f>
        <v>0</v>
      </c>
      <c r="CL32" s="93"/>
      <c r="CM32" s="94">
        <f>Prószków!J29</f>
        <v>0</v>
      </c>
      <c r="CN32" s="93"/>
      <c r="CO32" s="94">
        <f>Prószków!N29</f>
        <v>0</v>
      </c>
      <c r="CP32" s="95"/>
      <c r="CQ32" s="92">
        <f>Prószków!E31</f>
        <v>0.95</v>
      </c>
      <c r="CR32" s="93"/>
      <c r="CS32" s="94">
        <f>Prószków!F31</f>
        <v>0</v>
      </c>
      <c r="CT32" s="93"/>
      <c r="CU32" s="94">
        <f>Prószków!G31</f>
        <v>0</v>
      </c>
      <c r="CV32" s="95"/>
      <c r="CW32" s="92">
        <f>Prószków!E32</f>
        <v>0</v>
      </c>
      <c r="CX32" s="93"/>
      <c r="CY32" s="94">
        <f>Prószków!F32</f>
        <v>0</v>
      </c>
      <c r="CZ32" s="93"/>
      <c r="DA32" s="94">
        <f>Prószków!G32</f>
        <v>0</v>
      </c>
      <c r="DB32" s="95"/>
      <c r="DC32" s="92">
        <f>Prószków!E33</f>
        <v>0</v>
      </c>
      <c r="DD32" s="93"/>
      <c r="DE32" s="94">
        <f>Prószków!F33</f>
        <v>0</v>
      </c>
      <c r="DF32" s="93"/>
      <c r="DG32" s="94">
        <f>Prószków!N32</f>
        <v>0</v>
      </c>
      <c r="DH32" s="95"/>
      <c r="DI32" s="92">
        <f>Prószków!E34</f>
        <v>0</v>
      </c>
      <c r="DJ32" s="93"/>
      <c r="DK32" s="94">
        <f>Prószków!F34</f>
        <v>0</v>
      </c>
      <c r="DL32" s="93"/>
      <c r="DM32" s="94">
        <f>Prószków!N33</f>
        <v>0</v>
      </c>
      <c r="DN32" s="95"/>
      <c r="DO32" s="92">
        <f>Prószków!E35</f>
        <v>0</v>
      </c>
      <c r="DP32" s="93"/>
      <c r="DQ32" s="94">
        <f>Prószków!F35</f>
        <v>0</v>
      </c>
      <c r="DR32" s="93"/>
      <c r="DS32" s="94">
        <f>Prószków!G35</f>
        <v>0</v>
      </c>
      <c r="DT32" s="95"/>
      <c r="DU32" s="92">
        <f>Prószków!G35</f>
        <v>0</v>
      </c>
      <c r="DV32" s="93"/>
      <c r="DW32" s="94">
        <f>Prószków!F36</f>
        <v>0</v>
      </c>
      <c r="DX32" s="93"/>
      <c r="DY32" s="94">
        <f>Prószków!N35</f>
        <v>0</v>
      </c>
      <c r="DZ32" s="95"/>
      <c r="EA32" s="92">
        <f>Prószków!G36</f>
        <v>0</v>
      </c>
      <c r="EB32" s="93"/>
      <c r="EC32" s="94">
        <f>Prószków!K36</f>
        <v>0</v>
      </c>
      <c r="ED32" s="93"/>
      <c r="EE32" s="94">
        <f>Prószków!O36</f>
        <v>0</v>
      </c>
      <c r="EF32" s="95"/>
      <c r="EG32" s="92">
        <f>Prószków!G37</f>
        <v>0</v>
      </c>
      <c r="EH32" s="93"/>
      <c r="EI32" s="94">
        <f>Prószków!J37</f>
        <v>0</v>
      </c>
      <c r="EJ32" s="93"/>
      <c r="EK32" s="94">
        <f>Prószków!N37</f>
        <v>0</v>
      </c>
      <c r="EL32" s="95"/>
      <c r="EM32" s="92">
        <f>Prószków!G38</f>
        <v>0</v>
      </c>
      <c r="EN32" s="93"/>
      <c r="EO32" s="94">
        <f>Prószków!K38</f>
        <v>0</v>
      </c>
      <c r="EP32" s="93"/>
      <c r="EQ32" s="94">
        <f>Prószków!N38</f>
        <v>0</v>
      </c>
      <c r="ER32" s="95"/>
      <c r="ES32" s="92">
        <f>Prószków!G39</f>
        <v>0</v>
      </c>
      <c r="ET32" s="93"/>
      <c r="EU32" s="94">
        <f>Prószków!J39</f>
        <v>0</v>
      </c>
      <c r="EV32" s="93"/>
      <c r="EW32" s="94">
        <f>Prószków!N39</f>
        <v>0</v>
      </c>
      <c r="EX32" s="95"/>
      <c r="EY32" s="92">
        <f>Prószków!G40</f>
        <v>0</v>
      </c>
      <c r="EZ32" s="93"/>
      <c r="FA32" s="94">
        <f>Prószków!J40</f>
        <v>0</v>
      </c>
      <c r="FB32" s="93"/>
      <c r="FC32" s="94">
        <f>Prószków!N40</f>
        <v>0</v>
      </c>
      <c r="FD32" s="95"/>
      <c r="FE32" s="92">
        <f>Prószków!G41</f>
        <v>0</v>
      </c>
      <c r="FF32" s="93"/>
      <c r="FG32" s="94">
        <f>Prószków!J41</f>
        <v>0</v>
      </c>
      <c r="FH32" s="93"/>
      <c r="FI32" s="94">
        <f>Prószków!G42</f>
        <v>0</v>
      </c>
      <c r="FJ32" s="95"/>
      <c r="FK32" s="92">
        <f>Prószków!E43</f>
        <v>0</v>
      </c>
      <c r="FL32" s="93"/>
      <c r="FM32" s="94">
        <f>Prószków!J42</f>
        <v>0</v>
      </c>
      <c r="FN32" s="93"/>
      <c r="FO32" s="94">
        <f>Prószków!N42</f>
        <v>0</v>
      </c>
      <c r="FP32" s="95"/>
      <c r="FQ32" s="92">
        <f>Prószków!F43</f>
        <v>0</v>
      </c>
      <c r="FR32" s="93"/>
      <c r="FS32" s="94">
        <f>Prószków!F44</f>
        <v>0</v>
      </c>
      <c r="FT32" s="93"/>
      <c r="FU32" s="94">
        <f>Prószków!G44</f>
        <v>0</v>
      </c>
      <c r="FV32" s="95"/>
      <c r="FW32" s="92">
        <f>Prószków!E45</f>
        <v>0</v>
      </c>
      <c r="FX32" s="93"/>
      <c r="FY32" s="94">
        <f>Prószków!F45</f>
        <v>0</v>
      </c>
      <c r="FZ32" s="93"/>
      <c r="GA32" s="94">
        <f>Prószków!G45</f>
        <v>0</v>
      </c>
      <c r="GB32" s="95"/>
      <c r="GC32" s="92">
        <f>Prószków!E46</f>
        <v>0</v>
      </c>
      <c r="GD32" s="93"/>
      <c r="GE32" s="94">
        <f>Prószków!F46</f>
        <v>0</v>
      </c>
      <c r="GF32" s="93"/>
      <c r="GG32" s="94">
        <f>Prószków!G46</f>
        <v>0</v>
      </c>
      <c r="GH32" s="95"/>
      <c r="GI32" s="92">
        <f>Prószków!E47</f>
        <v>0</v>
      </c>
      <c r="GJ32" s="93"/>
      <c r="GK32" s="94">
        <f>Prószków!F47</f>
        <v>0</v>
      </c>
      <c r="GL32" s="93"/>
      <c r="GM32" s="94">
        <f>Prószków!G47</f>
        <v>0</v>
      </c>
      <c r="GN32" s="95"/>
      <c r="GO32" s="92">
        <f>Prószków!F47</f>
        <v>0</v>
      </c>
      <c r="GP32" s="93"/>
      <c r="GQ32" s="94">
        <f>Prószków!F48</f>
        <v>0</v>
      </c>
      <c r="GR32" s="93">
        <f>Prószków!S47</f>
        <v>0</v>
      </c>
      <c r="GS32" s="94">
        <f>Prószków!G48</f>
        <v>0</v>
      </c>
      <c r="GT32" s="95"/>
      <c r="GU32" s="92"/>
      <c r="GV32" s="93"/>
      <c r="GW32" s="94">
        <f>Prószków!F49</f>
        <v>0</v>
      </c>
      <c r="GX32" s="93"/>
      <c r="GY32" s="94">
        <f>Prószków!G49</f>
        <v>0</v>
      </c>
      <c r="GZ32" s="95">
        <f>Prószków!S48</f>
        <v>0</v>
      </c>
      <c r="HA32" s="92"/>
      <c r="HB32" s="93"/>
      <c r="HC32" s="94">
        <f>Prószków!F50</f>
        <v>0</v>
      </c>
      <c r="HD32" s="93"/>
      <c r="HE32" s="94">
        <f>Prószków!G50</f>
        <v>0</v>
      </c>
      <c r="HF32" s="95"/>
      <c r="HG32" s="92"/>
      <c r="HH32" s="93"/>
      <c r="HI32" s="94">
        <f>Prószków!J50</f>
        <v>0</v>
      </c>
      <c r="HJ32" s="93"/>
      <c r="HK32" s="94">
        <f>Prószków!G51</f>
        <v>0</v>
      </c>
      <c r="HL32" s="95"/>
      <c r="HM32" s="92">
        <f>Prószków!G51</f>
        <v>0</v>
      </c>
      <c r="HN32" s="93"/>
      <c r="HO32" s="94">
        <f>Prószków!J51</f>
        <v>0</v>
      </c>
      <c r="HP32" s="93"/>
      <c r="HQ32" s="94">
        <f>Prószków!G52</f>
        <v>0</v>
      </c>
      <c r="HR32" s="95"/>
      <c r="HS32" s="92">
        <f>Prószków!E53</f>
        <v>0</v>
      </c>
      <c r="HT32" s="93"/>
      <c r="HU32" s="94">
        <f>Prószków!K52</f>
        <v>0</v>
      </c>
      <c r="HV32" s="93"/>
      <c r="HW32" s="94">
        <f>Prószków!G53</f>
        <v>0</v>
      </c>
      <c r="HX32" s="95"/>
      <c r="HY32" s="92">
        <f>Prószków!E54</f>
        <v>0</v>
      </c>
      <c r="HZ32" s="93"/>
      <c r="IA32" s="94">
        <f>Prószków!F54</f>
        <v>0</v>
      </c>
      <c r="IB32" s="93"/>
      <c r="IC32" s="94">
        <f>Prószków!G54</f>
        <v>0</v>
      </c>
      <c r="ID32" s="95"/>
      <c r="IE32" s="92">
        <f>Prószków!F54</f>
        <v>0</v>
      </c>
      <c r="IF32" s="92">
        <f>Prószków!S54</f>
        <v>0</v>
      </c>
      <c r="IG32" s="94">
        <f>Prószków!J54</f>
        <v>0</v>
      </c>
      <c r="IH32" s="93"/>
      <c r="II32" s="94"/>
      <c r="IJ32" s="95"/>
      <c r="IK32" s="92">
        <f>Prószków!F55</f>
        <v>0</v>
      </c>
      <c r="IL32" s="93"/>
      <c r="IM32" s="94">
        <f>Prószków!M55</f>
        <v>0</v>
      </c>
      <c r="IN32" s="93"/>
      <c r="IO32" s="94">
        <f>Prószków!N55</f>
        <v>0</v>
      </c>
      <c r="IP32" s="95">
        <f>Prószków!S55</f>
        <v>0</v>
      </c>
      <c r="IQ32" s="92">
        <f>Prószków!F56</f>
        <v>0</v>
      </c>
      <c r="IR32" s="93"/>
      <c r="IS32" s="155">
        <f>Prószków!J56</f>
        <v>0</v>
      </c>
      <c r="IT32" s="93"/>
      <c r="IU32" s="94"/>
      <c r="IV32" s="95"/>
    </row>
    <row r="33" spans="2:256" ht="14.25" customHeight="1">
      <c r="B33" s="89" t="s">
        <v>116</v>
      </c>
      <c r="C33" s="90" t="s">
        <v>83</v>
      </c>
      <c r="D33" s="91"/>
      <c r="E33" s="92">
        <f>Rudziniec!E13</f>
        <v>0</v>
      </c>
      <c r="F33" s="93"/>
      <c r="G33" s="94">
        <f>Rudziniec!F13</f>
        <v>0</v>
      </c>
      <c r="H33" s="93"/>
      <c r="I33" s="94">
        <f>Rudziniec!G13</f>
        <v>0</v>
      </c>
      <c r="J33" s="95"/>
      <c r="K33" s="92">
        <f>Rudziniec!E14</f>
        <v>0</v>
      </c>
      <c r="L33" s="93"/>
      <c r="M33" s="94">
        <f>Rudziniec!F14</f>
        <v>0.51</v>
      </c>
      <c r="N33" s="93"/>
      <c r="O33" s="94">
        <f>Rudziniec!G14</f>
        <v>0</v>
      </c>
      <c r="P33" s="95"/>
      <c r="Q33" s="92">
        <f>Rudziniec!E16</f>
        <v>0</v>
      </c>
      <c r="R33" s="96"/>
      <c r="S33" s="94">
        <f>Rudziniec!F16</f>
        <v>0</v>
      </c>
      <c r="T33" s="93"/>
      <c r="U33" s="94">
        <f>Rudziniec!G16</f>
        <v>0</v>
      </c>
      <c r="V33" s="95"/>
      <c r="W33" s="490">
        <f>Rudziniec!E17</f>
        <v>0</v>
      </c>
      <c r="X33" s="93"/>
      <c r="Y33" s="94">
        <f>Rudziniec!F17</f>
        <v>164.66</v>
      </c>
      <c r="Z33" s="93"/>
      <c r="AA33" s="94">
        <f>Rudziniec!G17</f>
        <v>0</v>
      </c>
      <c r="AB33" s="95"/>
      <c r="AC33" s="92">
        <f>Rudziniec!E18</f>
        <v>0</v>
      </c>
      <c r="AD33" s="93"/>
      <c r="AE33" s="94">
        <f>Rudziniec!F18</f>
        <v>10</v>
      </c>
      <c r="AF33" s="93"/>
      <c r="AG33" s="94">
        <f>Rudziniec!G18</f>
        <v>0</v>
      </c>
      <c r="AH33" s="95"/>
      <c r="AI33" s="92">
        <f>Rudziniec!E19</f>
        <v>0</v>
      </c>
      <c r="AJ33" s="93"/>
      <c r="AK33" s="94">
        <f>Rudziniec!F19</f>
        <v>0</v>
      </c>
      <c r="AL33" s="93"/>
      <c r="AM33" s="94">
        <f>Rudziniec!G19</f>
        <v>0</v>
      </c>
      <c r="AN33" s="95"/>
      <c r="AO33" s="92">
        <f>Rudziniec!E20</f>
        <v>0</v>
      </c>
      <c r="AP33" s="93"/>
      <c r="AQ33" s="94">
        <f>Rudziniec!F20</f>
        <v>28.42</v>
      </c>
      <c r="AR33" s="93"/>
      <c r="AS33" s="94">
        <f>Rudziniec!G20</f>
        <v>0</v>
      </c>
      <c r="AT33" s="95"/>
      <c r="AU33" s="92">
        <f>Rudziniec!E21</f>
        <v>0</v>
      </c>
      <c r="AV33" s="93"/>
      <c r="AW33" s="94">
        <f>Rudziniec!F21</f>
        <v>0</v>
      </c>
      <c r="AX33" s="93"/>
      <c r="AY33" s="94">
        <f>Rudziniec!G21</f>
        <v>0</v>
      </c>
      <c r="AZ33" s="95"/>
      <c r="BA33" s="92">
        <f>Rudziniec!E22</f>
        <v>0</v>
      </c>
      <c r="BB33" s="93"/>
      <c r="BC33" s="94">
        <f>Rudziniec!F22</f>
        <v>0</v>
      </c>
      <c r="BD33" s="93"/>
      <c r="BE33" s="94">
        <f>Rudziniec!G22</f>
        <v>0</v>
      </c>
      <c r="BF33" s="95"/>
      <c r="BG33" s="92">
        <f>Rudziniec!E24</f>
        <v>0</v>
      </c>
      <c r="BH33" s="155">
        <f>Rudziniec!S24</f>
        <v>0</v>
      </c>
      <c r="BI33" s="92"/>
      <c r="BJ33" s="93">
        <f>Rudziniec!J24</f>
        <v>0</v>
      </c>
      <c r="BK33" s="94"/>
      <c r="BL33" s="95"/>
      <c r="BM33" s="92">
        <f>Rudziniec!E25</f>
        <v>0</v>
      </c>
      <c r="BN33" s="155">
        <f>Rudziniec!S25</f>
        <v>0</v>
      </c>
      <c r="BO33" s="94"/>
      <c r="BP33" s="93"/>
      <c r="BQ33" s="94"/>
      <c r="BR33" s="95"/>
      <c r="BS33" s="92">
        <f>Rudziniec!E27</f>
        <v>0</v>
      </c>
      <c r="BT33" s="94">
        <f>Rudziniec!S26</f>
        <v>0</v>
      </c>
      <c r="BU33" s="94">
        <f>Rudziniec!F27</f>
        <v>0</v>
      </c>
      <c r="BV33" s="93"/>
      <c r="BW33" s="94">
        <f>Rudziniec!N26</f>
        <v>0</v>
      </c>
      <c r="BX33" s="95"/>
      <c r="BY33" s="92">
        <f>Rudziniec!E28</f>
        <v>0</v>
      </c>
      <c r="BZ33" s="93"/>
      <c r="CA33" s="94">
        <f>Rudziniec!F28</f>
        <v>0</v>
      </c>
      <c r="CB33" s="93"/>
      <c r="CC33" s="94">
        <f>Rudziniec!N27</f>
        <v>0</v>
      </c>
      <c r="CD33" s="95"/>
      <c r="CE33" s="92">
        <f>Rudziniec!E29</f>
        <v>0</v>
      </c>
      <c r="CF33" s="93"/>
      <c r="CG33" s="94">
        <f>Rudziniec!J28</f>
        <v>0</v>
      </c>
      <c r="CH33" s="93"/>
      <c r="CI33" s="94">
        <f>Rudziniec!N28</f>
        <v>0</v>
      </c>
      <c r="CJ33" s="95"/>
      <c r="CK33" s="92">
        <f>Rudziniec!E30</f>
        <v>0</v>
      </c>
      <c r="CL33" s="93"/>
      <c r="CM33" s="94">
        <f>Rudziniec!J29</f>
        <v>0</v>
      </c>
      <c r="CN33" s="93"/>
      <c r="CO33" s="94">
        <f>Rudziniec!N29</f>
        <v>0</v>
      </c>
      <c r="CP33" s="95"/>
      <c r="CQ33" s="92">
        <f>Rudziniec!E31</f>
        <v>0</v>
      </c>
      <c r="CR33" s="93"/>
      <c r="CS33" s="94">
        <f>Rudziniec!F31</f>
        <v>0</v>
      </c>
      <c r="CT33" s="93"/>
      <c r="CU33" s="94">
        <f>Rudziniec!G31</f>
        <v>0</v>
      </c>
      <c r="CV33" s="95"/>
      <c r="CW33" s="92">
        <f>Rudziniec!E32</f>
        <v>0</v>
      </c>
      <c r="CX33" s="93"/>
      <c r="CY33" s="94">
        <f>Rudziniec!F32</f>
        <v>0</v>
      </c>
      <c r="CZ33" s="93"/>
      <c r="DA33" s="94">
        <f>Rudziniec!G32</f>
        <v>0</v>
      </c>
      <c r="DB33" s="95"/>
      <c r="DC33" s="92">
        <f>Rudziniec!E33</f>
        <v>0</v>
      </c>
      <c r="DD33" s="93"/>
      <c r="DE33" s="94">
        <f>Rudziniec!F33</f>
        <v>0</v>
      </c>
      <c r="DF33" s="93"/>
      <c r="DG33" s="94">
        <f>Rudziniec!N32</f>
        <v>0</v>
      </c>
      <c r="DH33" s="95"/>
      <c r="DI33" s="92">
        <f>Rudziniec!E34</f>
        <v>0</v>
      </c>
      <c r="DJ33" s="93"/>
      <c r="DK33" s="94">
        <f>Rudziniec!F34</f>
        <v>0</v>
      </c>
      <c r="DL33" s="93"/>
      <c r="DM33" s="94">
        <f>Rudziniec!N33</f>
        <v>0</v>
      </c>
      <c r="DN33" s="95"/>
      <c r="DO33" s="92">
        <f>Rudziniec!E35</f>
        <v>0</v>
      </c>
      <c r="DP33" s="93"/>
      <c r="DQ33" s="94">
        <f>Rudziniec!F35</f>
        <v>0</v>
      </c>
      <c r="DR33" s="93"/>
      <c r="DS33" s="94">
        <f>Rudziniec!G35</f>
        <v>0</v>
      </c>
      <c r="DT33" s="95"/>
      <c r="DU33" s="92">
        <f>Rudziniec!G35</f>
        <v>0</v>
      </c>
      <c r="DV33" s="93"/>
      <c r="DW33" s="94">
        <f>Rudziniec!F36</f>
        <v>0</v>
      </c>
      <c r="DX33" s="93"/>
      <c r="DY33" s="94">
        <f>Rudziniec!N35</f>
        <v>0</v>
      </c>
      <c r="DZ33" s="95"/>
      <c r="EA33" s="92">
        <f>Rudziniec!G36</f>
        <v>0</v>
      </c>
      <c r="EB33" s="93"/>
      <c r="EC33" s="94">
        <f>Rudziniec!K36</f>
        <v>0</v>
      </c>
      <c r="ED33" s="93"/>
      <c r="EE33" s="94">
        <f>Rudziniec!O36</f>
        <v>0</v>
      </c>
      <c r="EF33" s="95"/>
      <c r="EG33" s="92">
        <f>Rudziniec!G37</f>
        <v>0</v>
      </c>
      <c r="EH33" s="93"/>
      <c r="EI33" s="94">
        <f>Rudziniec!J37</f>
        <v>0</v>
      </c>
      <c r="EJ33" s="93"/>
      <c r="EK33" s="94">
        <f>Rudziniec!N37</f>
        <v>0</v>
      </c>
      <c r="EL33" s="95"/>
      <c r="EM33" s="92">
        <f>Rudziniec!G38</f>
        <v>0</v>
      </c>
      <c r="EN33" s="93"/>
      <c r="EO33" s="94">
        <f>Rudziniec!K38</f>
        <v>0</v>
      </c>
      <c r="EP33" s="93"/>
      <c r="EQ33" s="94">
        <f>Rudziniec!N38</f>
        <v>0</v>
      </c>
      <c r="ER33" s="95"/>
      <c r="ES33" s="92">
        <f>Rudziniec!G39</f>
        <v>0</v>
      </c>
      <c r="ET33" s="93"/>
      <c r="EU33" s="94">
        <f>Rudziniec!J39</f>
        <v>0</v>
      </c>
      <c r="EV33" s="93"/>
      <c r="EW33" s="94">
        <f>Rudziniec!N39</f>
        <v>0</v>
      </c>
      <c r="EX33" s="95"/>
      <c r="EY33" s="92">
        <f>Rudziniec!G40</f>
        <v>0</v>
      </c>
      <c r="EZ33" s="93"/>
      <c r="FA33" s="94">
        <f>Rudziniec!J40</f>
        <v>0</v>
      </c>
      <c r="FB33" s="93"/>
      <c r="FC33" s="94">
        <f>Rudziniec!N40</f>
        <v>0</v>
      </c>
      <c r="FD33" s="95"/>
      <c r="FE33" s="92">
        <f>Rudziniec!G41</f>
        <v>0</v>
      </c>
      <c r="FF33" s="93"/>
      <c r="FG33" s="94">
        <f>Rudziniec!J41</f>
        <v>0</v>
      </c>
      <c r="FH33" s="93"/>
      <c r="FI33" s="94">
        <f>Rudziniec!G42</f>
        <v>0</v>
      </c>
      <c r="FJ33" s="95"/>
      <c r="FK33" s="92">
        <f>Rudziniec!E43</f>
        <v>0</v>
      </c>
      <c r="FL33" s="93"/>
      <c r="FM33" s="94">
        <f>Rudziniec!J42</f>
        <v>0</v>
      </c>
      <c r="FN33" s="93"/>
      <c r="FO33" s="94">
        <f>Rudziniec!N42</f>
        <v>0</v>
      </c>
      <c r="FP33" s="95"/>
      <c r="FQ33" s="92">
        <f>Rudziniec!F43</f>
        <v>0</v>
      </c>
      <c r="FR33" s="93"/>
      <c r="FS33" s="94">
        <f>Rudziniec!F44</f>
        <v>0</v>
      </c>
      <c r="FT33" s="93"/>
      <c r="FU33" s="94">
        <f>Rudziniec!G44</f>
        <v>0</v>
      </c>
      <c r="FV33" s="95"/>
      <c r="FW33" s="92">
        <f>Rudziniec!E45</f>
        <v>0</v>
      </c>
      <c r="FX33" s="93"/>
      <c r="FY33" s="94">
        <f>Rudziniec!F45</f>
        <v>0</v>
      </c>
      <c r="FZ33" s="93"/>
      <c r="GA33" s="94">
        <f>Rudziniec!G45</f>
        <v>0</v>
      </c>
      <c r="GB33" s="95"/>
      <c r="GC33" s="92">
        <f>Rudziniec!E46</f>
        <v>0</v>
      </c>
      <c r="GD33" s="93"/>
      <c r="GE33" s="94">
        <f>Rudziniec!F46</f>
        <v>0</v>
      </c>
      <c r="GF33" s="93"/>
      <c r="GG33" s="94">
        <f>Rudziniec!G46</f>
        <v>0</v>
      </c>
      <c r="GH33" s="95"/>
      <c r="GI33" s="92">
        <f>Rudziniec!E47</f>
        <v>0</v>
      </c>
      <c r="GJ33" s="93"/>
      <c r="GK33" s="94">
        <f>Rudziniec!F47</f>
        <v>0</v>
      </c>
      <c r="GL33" s="93"/>
      <c r="GM33" s="94">
        <f>Rudziniec!G47</f>
        <v>0</v>
      </c>
      <c r="GN33" s="95"/>
      <c r="GO33" s="92">
        <f>Rudziniec!F47</f>
        <v>0</v>
      </c>
      <c r="GP33" s="93"/>
      <c r="GQ33" s="94">
        <f>Rudziniec!F48</f>
        <v>0</v>
      </c>
      <c r="GR33" s="93">
        <f>Rudziniec!S47</f>
        <v>0</v>
      </c>
      <c r="GS33" s="94">
        <f>Rudziniec!G48</f>
        <v>0</v>
      </c>
      <c r="GT33" s="95"/>
      <c r="GU33" s="92"/>
      <c r="GV33" s="93"/>
      <c r="GW33" s="94">
        <f>Rudziniec!F49</f>
        <v>0</v>
      </c>
      <c r="GX33" s="93"/>
      <c r="GY33" s="94">
        <f>Rudziniec!G49</f>
        <v>0</v>
      </c>
      <c r="GZ33" s="95">
        <f>Rudziniec!S48</f>
        <v>0</v>
      </c>
      <c r="HA33" s="92"/>
      <c r="HB33" s="93"/>
      <c r="HC33" s="94">
        <f>Rudziniec!F50</f>
        <v>0</v>
      </c>
      <c r="HD33" s="93"/>
      <c r="HE33" s="94">
        <f>Rudziniec!G50</f>
        <v>0</v>
      </c>
      <c r="HF33" s="95"/>
      <c r="HG33" s="92"/>
      <c r="HH33" s="93"/>
      <c r="HI33" s="94">
        <f>Rudziniec!J50</f>
        <v>0</v>
      </c>
      <c r="HJ33" s="93"/>
      <c r="HK33" s="94">
        <f>Rudziniec!G51</f>
        <v>0</v>
      </c>
      <c r="HL33" s="95"/>
      <c r="HM33" s="92">
        <f>Rudziniec!G51</f>
        <v>0</v>
      </c>
      <c r="HN33" s="93"/>
      <c r="HO33" s="94">
        <f>Rudziniec!J51</f>
        <v>0</v>
      </c>
      <c r="HP33" s="93"/>
      <c r="HQ33" s="94">
        <f>Rudziniec!G52</f>
        <v>0</v>
      </c>
      <c r="HR33" s="95"/>
      <c r="HS33" s="92">
        <f>Rudziniec!E53</f>
        <v>0</v>
      </c>
      <c r="HT33" s="93"/>
      <c r="HU33" s="94">
        <f>Rudziniec!K52</f>
        <v>0</v>
      </c>
      <c r="HV33" s="93"/>
      <c r="HW33" s="94">
        <f>Rudziniec!G53</f>
        <v>0</v>
      </c>
      <c r="HX33" s="95"/>
      <c r="HY33" s="92">
        <f>Rudziniec!E54</f>
        <v>0</v>
      </c>
      <c r="HZ33" s="93"/>
      <c r="IA33" s="94">
        <f>Rudziniec!F54</f>
        <v>0</v>
      </c>
      <c r="IB33" s="93"/>
      <c r="IC33" s="94">
        <f>Rudziniec!G54</f>
        <v>0</v>
      </c>
      <c r="ID33" s="95"/>
      <c r="IE33" s="92">
        <f>Rudziniec!F54</f>
        <v>0</v>
      </c>
      <c r="IF33" s="92">
        <f>Rudziniec!S54</f>
        <v>0</v>
      </c>
      <c r="IG33" s="94">
        <f>Rudziniec!J54</f>
        <v>0</v>
      </c>
      <c r="IH33" s="93"/>
      <c r="II33" s="94"/>
      <c r="IJ33" s="95"/>
      <c r="IK33" s="92">
        <f>Rudziniec!F55</f>
        <v>0</v>
      </c>
      <c r="IL33" s="93"/>
      <c r="IM33" s="94">
        <f>Rudziniec!J55</f>
        <v>0</v>
      </c>
      <c r="IN33" s="93"/>
      <c r="IO33" s="94">
        <f>Rudziniec!N55</f>
        <v>0</v>
      </c>
      <c r="IP33" s="95">
        <f>Rudziniec!S55</f>
        <v>0</v>
      </c>
      <c r="IQ33" s="92">
        <f>Rudziniec!F56</f>
        <v>0</v>
      </c>
      <c r="IR33" s="93"/>
      <c r="IS33" s="155">
        <f>Rudziniec!J56</f>
        <v>0</v>
      </c>
      <c r="IT33" s="93"/>
      <c r="IU33" s="94"/>
      <c r="IV33" s="95"/>
    </row>
    <row r="34" spans="2:256" ht="14.25" customHeight="1">
      <c r="B34" s="89" t="s">
        <v>117</v>
      </c>
      <c r="C34" s="99" t="s">
        <v>84</v>
      </c>
      <c r="D34" s="91"/>
      <c r="E34" s="92">
        <f>'Rudy Raciborskie'!E13</f>
        <v>0</v>
      </c>
      <c r="F34" s="93"/>
      <c r="G34" s="142">
        <f>'Rudy Raciborskie'!F13</f>
        <v>0</v>
      </c>
      <c r="H34" s="93"/>
      <c r="I34" s="94">
        <f>'Rudy Raciborskie'!G13</f>
        <v>0</v>
      </c>
      <c r="J34" s="95"/>
      <c r="K34" s="490">
        <f>'Rudy Raciborskie'!E14</f>
        <v>0</v>
      </c>
      <c r="L34" s="93"/>
      <c r="M34" s="94">
        <f>'Rudy Raciborskie'!F14</f>
        <v>600</v>
      </c>
      <c r="N34" s="93"/>
      <c r="O34" s="142">
        <f>'Rudy Raciborskie'!G14</f>
        <v>1500</v>
      </c>
      <c r="P34" s="95"/>
      <c r="Q34" s="92">
        <f>'Rudy Raciborskie'!E16</f>
        <v>0</v>
      </c>
      <c r="R34" s="96"/>
      <c r="S34" s="94">
        <f>'Rudy Raciborskie'!F16</f>
        <v>0</v>
      </c>
      <c r="T34" s="93"/>
      <c r="U34" s="94">
        <f>'Rudy Raciborskie'!G16</f>
        <v>0</v>
      </c>
      <c r="V34" s="95"/>
      <c r="W34" s="490">
        <f>'Rudy Raciborskie'!E17</f>
        <v>0</v>
      </c>
      <c r="X34" s="93"/>
      <c r="Y34" s="94">
        <f>'Rudy Raciborskie'!F17</f>
        <v>1.6</v>
      </c>
      <c r="Z34" s="93"/>
      <c r="AA34" s="94">
        <f>'Rudy Raciborskie'!G17</f>
        <v>0</v>
      </c>
      <c r="AB34" s="95"/>
      <c r="AC34" s="92">
        <f>'Rudy Raciborskie'!E18</f>
        <v>0</v>
      </c>
      <c r="AD34" s="93"/>
      <c r="AE34" s="94">
        <f>'Rudy Raciborskie'!F18</f>
        <v>8.6199999999999992</v>
      </c>
      <c r="AF34" s="93"/>
      <c r="AG34" s="94">
        <f>'Rudy Raciborskie'!G18</f>
        <v>48.24</v>
      </c>
      <c r="AH34" s="95"/>
      <c r="AI34" s="92">
        <f>'Rudy Raciborskie'!E19</f>
        <v>0</v>
      </c>
      <c r="AJ34" s="93"/>
      <c r="AK34" s="94">
        <f>'Rudy Raciborskie'!F19</f>
        <v>0</v>
      </c>
      <c r="AL34" s="93"/>
      <c r="AM34" s="94">
        <f>'Rudy Raciborskie'!G19</f>
        <v>0</v>
      </c>
      <c r="AN34" s="95"/>
      <c r="AO34" s="92">
        <f>'Rudy Raciborskie'!E20</f>
        <v>0</v>
      </c>
      <c r="AP34" s="93"/>
      <c r="AQ34" s="94">
        <f>'Rudy Raciborskie'!F20</f>
        <v>0</v>
      </c>
      <c r="AR34" s="93"/>
      <c r="AS34" s="94">
        <f>'Rudy Raciborskie'!G20</f>
        <v>0</v>
      </c>
      <c r="AT34" s="95"/>
      <c r="AU34" s="92">
        <f>'Rudy Raciborskie'!E21</f>
        <v>0</v>
      </c>
      <c r="AV34" s="93"/>
      <c r="AW34" s="94">
        <f>'Rudy Raciborskie'!F21</f>
        <v>0.49</v>
      </c>
      <c r="AX34" s="93"/>
      <c r="AY34" s="94">
        <f>'Rudy Raciborskie'!G21</f>
        <v>0.2</v>
      </c>
      <c r="AZ34" s="95"/>
      <c r="BA34" s="92">
        <f>'Rudy Raciborskie'!E22</f>
        <v>0</v>
      </c>
      <c r="BB34" s="93"/>
      <c r="BC34" s="94">
        <f>'Rudy Raciborskie'!F22</f>
        <v>0</v>
      </c>
      <c r="BD34" s="93"/>
      <c r="BE34" s="94">
        <f>'Rudy Raciborskie'!G22</f>
        <v>0</v>
      </c>
      <c r="BF34" s="95"/>
      <c r="BG34" s="92">
        <f>'Rudy Raciborskie'!E24</f>
        <v>0</v>
      </c>
      <c r="BH34" s="155">
        <f>'Rudy Raciborskie'!S24</f>
        <v>0</v>
      </c>
      <c r="BI34" s="92"/>
      <c r="BJ34" s="93">
        <f>'Rudy Raciborskie'!J24</f>
        <v>0</v>
      </c>
      <c r="BK34" s="94"/>
      <c r="BL34" s="95"/>
      <c r="BM34" s="92">
        <f>'Rudy Raciborskie'!E25</f>
        <v>0.06</v>
      </c>
      <c r="BN34" s="155">
        <f>'Rudy Raciborskie'!S25</f>
        <v>0</v>
      </c>
      <c r="BO34" s="94"/>
      <c r="BP34" s="93"/>
      <c r="BQ34" s="94"/>
      <c r="BR34" s="95"/>
      <c r="BS34" s="92">
        <f>'Rudy Raciborskie'!E27</f>
        <v>0</v>
      </c>
      <c r="BT34" s="94">
        <f>'Rudy Raciborskie'!S26</f>
        <v>0</v>
      </c>
      <c r="BU34" s="94">
        <f>'Rudy Raciborskie'!F27</f>
        <v>0</v>
      </c>
      <c r="BV34" s="93"/>
      <c r="BW34" s="94">
        <f>'Rudy Raciborskie'!N26</f>
        <v>0</v>
      </c>
      <c r="BX34" s="95"/>
      <c r="BY34" s="92">
        <f>'Rudy Raciborskie'!E28</f>
        <v>0</v>
      </c>
      <c r="BZ34" s="93"/>
      <c r="CA34" s="94">
        <f>'Rudy Raciborskie'!F28</f>
        <v>0</v>
      </c>
      <c r="CB34" s="93"/>
      <c r="CC34" s="94">
        <f>'Rudy Raciborskie'!N27</f>
        <v>0</v>
      </c>
      <c r="CD34" s="95"/>
      <c r="CE34" s="92">
        <f>'Rudy Raciborskie'!E29</f>
        <v>0</v>
      </c>
      <c r="CF34" s="93"/>
      <c r="CG34" s="94">
        <f>'Rudy Raciborskie'!J28</f>
        <v>0</v>
      </c>
      <c r="CH34" s="93"/>
      <c r="CI34" s="94">
        <f>'Rudy Raciborskie'!N28</f>
        <v>0</v>
      </c>
      <c r="CJ34" s="95"/>
      <c r="CK34" s="92">
        <f>'Rudy Raciborskie'!E30</f>
        <v>0</v>
      </c>
      <c r="CL34" s="93"/>
      <c r="CM34" s="94">
        <f>'Rudy Raciborskie'!J29</f>
        <v>0</v>
      </c>
      <c r="CN34" s="93"/>
      <c r="CO34" s="94">
        <f>'Rudy Raciborskie'!N29</f>
        <v>0</v>
      </c>
      <c r="CP34" s="95"/>
      <c r="CQ34" s="92">
        <f>'Rudy Raciborskie'!E31</f>
        <v>0.48</v>
      </c>
      <c r="CR34" s="93"/>
      <c r="CS34" s="94">
        <f>'Rudy Raciborskie'!F31</f>
        <v>0</v>
      </c>
      <c r="CT34" s="93"/>
      <c r="CU34" s="94">
        <f>'Rudy Raciborskie'!G31</f>
        <v>0</v>
      </c>
      <c r="CV34" s="95"/>
      <c r="CW34" s="92">
        <f>'Rudy Raciborskie'!E32</f>
        <v>0</v>
      </c>
      <c r="CX34" s="93"/>
      <c r="CY34" s="94">
        <f>'Rudy Raciborskie'!F32</f>
        <v>28.31</v>
      </c>
      <c r="CZ34" s="93"/>
      <c r="DA34" s="94">
        <f>'Rudy Raciborskie'!G32</f>
        <v>0</v>
      </c>
      <c r="DB34" s="95"/>
      <c r="DC34" s="92">
        <f>'Rudy Raciborskie'!E33</f>
        <v>0</v>
      </c>
      <c r="DD34" s="93"/>
      <c r="DE34" s="94">
        <f>'Rudy Raciborskie'!F33</f>
        <v>0</v>
      </c>
      <c r="DF34" s="93"/>
      <c r="DG34" s="94">
        <f>'Rudy Raciborskie'!N32</f>
        <v>0</v>
      </c>
      <c r="DH34" s="95"/>
      <c r="DI34" s="92">
        <f>'Rudy Raciborskie'!E34</f>
        <v>0</v>
      </c>
      <c r="DJ34" s="93"/>
      <c r="DK34" s="94">
        <f>'Rudy Raciborskie'!F34</f>
        <v>0</v>
      </c>
      <c r="DL34" s="93"/>
      <c r="DM34" s="94">
        <f>'Rudy Raciborskie'!N33</f>
        <v>0</v>
      </c>
      <c r="DN34" s="95"/>
      <c r="DO34" s="92">
        <f>'Rudy Raciborskie'!E35</f>
        <v>0</v>
      </c>
      <c r="DP34" s="93"/>
      <c r="DQ34" s="94">
        <f>'Rudy Raciborskie'!F35</f>
        <v>0</v>
      </c>
      <c r="DR34" s="93"/>
      <c r="DS34" s="94">
        <f>'Rudy Raciborskie'!G35</f>
        <v>0</v>
      </c>
      <c r="DT34" s="95"/>
      <c r="DU34" s="92">
        <f>'Rudy Raciborskie'!G35</f>
        <v>0</v>
      </c>
      <c r="DV34" s="93"/>
      <c r="DW34" s="94">
        <f>'Rudy Raciborskie'!F36</f>
        <v>0</v>
      </c>
      <c r="DX34" s="93"/>
      <c r="DY34" s="94">
        <f>'Rudy Raciborskie'!N35</f>
        <v>0</v>
      </c>
      <c r="DZ34" s="95"/>
      <c r="EA34" s="92">
        <f>'Rudy Raciborskie'!G36</f>
        <v>0</v>
      </c>
      <c r="EB34" s="93"/>
      <c r="EC34" s="94">
        <f>'Rudy Raciborskie'!K36</f>
        <v>0</v>
      </c>
      <c r="ED34" s="93"/>
      <c r="EE34" s="94">
        <f>'Rudy Raciborskie'!O36</f>
        <v>0</v>
      </c>
      <c r="EF34" s="95"/>
      <c r="EG34" s="92">
        <f>'Rudy Raciborskie'!G37</f>
        <v>0</v>
      </c>
      <c r="EH34" s="93"/>
      <c r="EI34" s="94">
        <f>'Rudy Raciborskie'!J37</f>
        <v>0</v>
      </c>
      <c r="EJ34" s="93"/>
      <c r="EK34" s="94">
        <f>'Rudy Raciborskie'!N37</f>
        <v>0</v>
      </c>
      <c r="EL34" s="95"/>
      <c r="EM34" s="92">
        <f>'Rudy Raciborskie'!G38</f>
        <v>0</v>
      </c>
      <c r="EN34" s="93"/>
      <c r="EO34" s="94">
        <f>'Rudy Raciborskie'!K38</f>
        <v>0</v>
      </c>
      <c r="EP34" s="93"/>
      <c r="EQ34" s="94">
        <f>'Rudy Raciborskie'!N38</f>
        <v>0</v>
      </c>
      <c r="ER34" s="95"/>
      <c r="ES34" s="92">
        <f>'Rudy Raciborskie'!G39</f>
        <v>0</v>
      </c>
      <c r="ET34" s="93"/>
      <c r="EU34" s="94">
        <f>'Rudy Raciborskie'!J39</f>
        <v>0</v>
      </c>
      <c r="EV34" s="93"/>
      <c r="EW34" s="94">
        <f>'Rudy Raciborskie'!N39</f>
        <v>0</v>
      </c>
      <c r="EX34" s="95"/>
      <c r="EY34" s="92">
        <f>'Rudy Raciborskie'!G40</f>
        <v>0</v>
      </c>
      <c r="EZ34" s="93"/>
      <c r="FA34" s="94">
        <f>'Rudy Raciborskie'!J40</f>
        <v>0</v>
      </c>
      <c r="FB34" s="93"/>
      <c r="FC34" s="94">
        <f>'Rudy Raciborskie'!N40</f>
        <v>0</v>
      </c>
      <c r="FD34" s="95"/>
      <c r="FE34" s="92">
        <f>'Rudy Raciborskie'!G41</f>
        <v>0</v>
      </c>
      <c r="FF34" s="93"/>
      <c r="FG34" s="94">
        <f>'Rudy Raciborskie'!J41</f>
        <v>0</v>
      </c>
      <c r="FH34" s="93"/>
      <c r="FI34" s="94">
        <f>'Rudy Raciborskie'!G42</f>
        <v>0</v>
      </c>
      <c r="FJ34" s="95"/>
      <c r="FK34" s="92">
        <f>'Rudy Raciborskie'!E43</f>
        <v>0</v>
      </c>
      <c r="FL34" s="93"/>
      <c r="FM34" s="94">
        <f>'Rudy Raciborskie'!J42</f>
        <v>0</v>
      </c>
      <c r="FN34" s="93"/>
      <c r="FO34" s="94">
        <f>'Rudy Raciborskie'!N42</f>
        <v>0</v>
      </c>
      <c r="FP34" s="95"/>
      <c r="FQ34" s="92">
        <f>'Rudy Raciborskie'!F43</f>
        <v>0</v>
      </c>
      <c r="FR34" s="93"/>
      <c r="FS34" s="94">
        <f>'Rudy Raciborskie'!F44</f>
        <v>0</v>
      </c>
      <c r="FT34" s="93"/>
      <c r="FU34" s="94">
        <f>'Rudy Raciborskie'!G44</f>
        <v>0</v>
      </c>
      <c r="FV34" s="95"/>
      <c r="FW34" s="92">
        <f>'Rudy Raciborskie'!E45</f>
        <v>0</v>
      </c>
      <c r="FX34" s="93"/>
      <c r="FY34" s="94">
        <f>'Rudy Raciborskie'!F45</f>
        <v>0</v>
      </c>
      <c r="FZ34" s="93"/>
      <c r="GA34" s="94">
        <f>'Rudy Raciborskie'!G45</f>
        <v>0</v>
      </c>
      <c r="GB34" s="95"/>
      <c r="GC34" s="92">
        <f>'Rudy Raciborskie'!E46</f>
        <v>0</v>
      </c>
      <c r="GD34" s="93"/>
      <c r="GE34" s="94">
        <f>'Rudy Raciborskie'!F46</f>
        <v>0</v>
      </c>
      <c r="GF34" s="93"/>
      <c r="GG34" s="94">
        <f>'Rudy Raciborskie'!G46</f>
        <v>0</v>
      </c>
      <c r="GH34" s="95"/>
      <c r="GI34" s="92">
        <f>'Rudy Raciborskie'!E47</f>
        <v>0</v>
      </c>
      <c r="GJ34" s="93"/>
      <c r="GK34" s="94">
        <f>'Rudy Raciborskie'!F47</f>
        <v>0</v>
      </c>
      <c r="GL34" s="93"/>
      <c r="GM34" s="94">
        <f>'Rudy Raciborskie'!G47</f>
        <v>0</v>
      </c>
      <c r="GN34" s="95"/>
      <c r="GO34" s="92">
        <f>'Rudy Raciborskie'!F47</f>
        <v>0</v>
      </c>
      <c r="GP34" s="93"/>
      <c r="GQ34" s="94">
        <f>'Rudy Raciborskie'!F48</f>
        <v>0</v>
      </c>
      <c r="GR34" s="93">
        <f>'Rudy Raciborskie'!S47</f>
        <v>0</v>
      </c>
      <c r="GS34" s="94">
        <f>'Rudy Raciborskie'!G48</f>
        <v>0</v>
      </c>
      <c r="GT34" s="95"/>
      <c r="GU34" s="92"/>
      <c r="GV34" s="93"/>
      <c r="GW34" s="94">
        <f>'Rudy Raciborskie'!F49</f>
        <v>0</v>
      </c>
      <c r="GX34" s="93"/>
      <c r="GY34" s="94">
        <f>'Rudy Raciborskie'!G49</f>
        <v>23.05</v>
      </c>
      <c r="GZ34" s="95">
        <f>'Rudy Raciborskie'!S48</f>
        <v>0</v>
      </c>
      <c r="HA34" s="92"/>
      <c r="HB34" s="93"/>
      <c r="HC34" s="94">
        <f>'Rudy Raciborskie'!F50</f>
        <v>0</v>
      </c>
      <c r="HD34" s="93"/>
      <c r="HE34" s="94">
        <f>'Rudy Raciborskie'!G50</f>
        <v>0</v>
      </c>
      <c r="HF34" s="95"/>
      <c r="HG34" s="92"/>
      <c r="HH34" s="93"/>
      <c r="HI34" s="94">
        <f>'Rudy Raciborskie'!J50</f>
        <v>0</v>
      </c>
      <c r="HJ34" s="93"/>
      <c r="HK34" s="94">
        <f>'Rudy Raciborskie'!G51</f>
        <v>0</v>
      </c>
      <c r="HL34" s="95"/>
      <c r="HM34" s="92">
        <f>'Rudy Raciborskie'!G51</f>
        <v>0</v>
      </c>
      <c r="HN34" s="93"/>
      <c r="HO34" s="94">
        <f>'Rudy Raciborskie'!J51</f>
        <v>0</v>
      </c>
      <c r="HP34" s="93"/>
      <c r="HQ34" s="94">
        <f>'Rudy Raciborskie'!G52</f>
        <v>0</v>
      </c>
      <c r="HR34" s="95"/>
      <c r="HS34" s="92">
        <f>'Rudy Raciborskie'!E53</f>
        <v>0</v>
      </c>
      <c r="HT34" s="93"/>
      <c r="HU34" s="94">
        <f>'Rudy Raciborskie'!K52</f>
        <v>0</v>
      </c>
      <c r="HV34" s="93"/>
      <c r="HW34" s="94">
        <f>'Rudy Raciborskie'!G53</f>
        <v>0</v>
      </c>
      <c r="HX34" s="95"/>
      <c r="HY34" s="92">
        <f>'Rudy Raciborskie'!E54</f>
        <v>0.55000000000000004</v>
      </c>
      <c r="HZ34" s="93"/>
      <c r="IA34" s="94">
        <f>'Rudy Raciborskie'!F54</f>
        <v>0</v>
      </c>
      <c r="IB34" s="93"/>
      <c r="IC34" s="94">
        <f>'Rudy Raciborskie'!G54</f>
        <v>0</v>
      </c>
      <c r="ID34" s="95"/>
      <c r="IE34" s="92">
        <f>'Rudy Raciborskie'!F54</f>
        <v>0</v>
      </c>
      <c r="IF34" s="92">
        <f>'Rudy Raciborskie'!S54</f>
        <v>0</v>
      </c>
      <c r="IG34" s="94">
        <f>'Rudy Raciborskie'!J54</f>
        <v>0</v>
      </c>
      <c r="IH34" s="93"/>
      <c r="II34" s="94"/>
      <c r="IJ34" s="95"/>
      <c r="IK34" s="92">
        <f>'Rudy Raciborskie'!F55</f>
        <v>0</v>
      </c>
      <c r="IL34" s="93"/>
      <c r="IM34" s="94">
        <f>'Rudy Raciborskie'!M55</f>
        <v>0</v>
      </c>
      <c r="IN34" s="93"/>
      <c r="IO34" s="94">
        <f>'Rudy Raciborskie'!N55</f>
        <v>0</v>
      </c>
      <c r="IP34" s="95">
        <f>'Rudy Raciborskie'!S55</f>
        <v>0</v>
      </c>
      <c r="IQ34" s="92">
        <f>'Rudy Raciborskie'!F56</f>
        <v>0</v>
      </c>
      <c r="IR34" s="93"/>
      <c r="IS34" s="155">
        <f>'Rudy Raciborskie'!J56</f>
        <v>0</v>
      </c>
      <c r="IT34" s="93"/>
      <c r="IU34" s="94"/>
      <c r="IV34" s="95"/>
    </row>
    <row r="35" spans="2:256" ht="14.25" customHeight="1">
      <c r="B35" s="89" t="s">
        <v>118</v>
      </c>
      <c r="C35" s="90" t="s">
        <v>85</v>
      </c>
      <c r="D35" s="91"/>
      <c r="E35" s="92">
        <f>Rybnik!E13</f>
        <v>0</v>
      </c>
      <c r="F35" s="93"/>
      <c r="G35" s="94">
        <f>Rybnik!F13</f>
        <v>105.07</v>
      </c>
      <c r="H35" s="93"/>
      <c r="I35" s="580">
        <f>Rybnik!G13</f>
        <v>1572.39</v>
      </c>
      <c r="J35" s="95"/>
      <c r="K35" s="92">
        <f>Rybnik!E14</f>
        <v>0</v>
      </c>
      <c r="L35" s="93"/>
      <c r="M35" s="94">
        <f>Rybnik!F14</f>
        <v>0</v>
      </c>
      <c r="N35" s="93"/>
      <c r="O35" s="94">
        <f>Rybnik!G14</f>
        <v>67</v>
      </c>
      <c r="P35" s="95"/>
      <c r="Q35" s="92">
        <f>Rybnik!E16</f>
        <v>0</v>
      </c>
      <c r="R35" s="96"/>
      <c r="S35" s="94">
        <f>Rybnik!F16</f>
        <v>0</v>
      </c>
      <c r="T35" s="93"/>
      <c r="U35" s="94">
        <f>Rybnik!G16</f>
        <v>0</v>
      </c>
      <c r="V35" s="95"/>
      <c r="W35" s="490">
        <f>Rybnik!E17</f>
        <v>0</v>
      </c>
      <c r="X35" s="93"/>
      <c r="Y35" s="94">
        <f>Rybnik!F17</f>
        <v>32.47</v>
      </c>
      <c r="Z35" s="93"/>
      <c r="AA35" s="94">
        <f>Rybnik!G17</f>
        <v>0</v>
      </c>
      <c r="AB35" s="95"/>
      <c r="AC35" s="92">
        <f>Rybnik!E18</f>
        <v>0</v>
      </c>
      <c r="AD35" s="93"/>
      <c r="AE35" s="94">
        <f>Rybnik!F18</f>
        <v>0</v>
      </c>
      <c r="AF35" s="93"/>
      <c r="AG35" s="94">
        <f>Rybnik!G18</f>
        <v>0</v>
      </c>
      <c r="AH35" s="95"/>
      <c r="AI35" s="92">
        <f>Rybnik!E19</f>
        <v>0</v>
      </c>
      <c r="AJ35" s="93"/>
      <c r="AK35" s="94">
        <f>Rybnik!F19</f>
        <v>0</v>
      </c>
      <c r="AL35" s="93"/>
      <c r="AM35" s="94">
        <f>Rybnik!G19</f>
        <v>0</v>
      </c>
      <c r="AN35" s="95"/>
      <c r="AO35" s="92">
        <f>Rybnik!E20</f>
        <v>0</v>
      </c>
      <c r="AP35" s="93"/>
      <c r="AQ35" s="94">
        <f>Rybnik!F20</f>
        <v>0</v>
      </c>
      <c r="AR35" s="93"/>
      <c r="AS35" s="94">
        <f>Rybnik!G20</f>
        <v>0</v>
      </c>
      <c r="AT35" s="95"/>
      <c r="AU35" s="92">
        <f>Rybnik!E21</f>
        <v>0</v>
      </c>
      <c r="AV35" s="93"/>
      <c r="AW35" s="94">
        <f>Rybnik!F21</f>
        <v>2.33</v>
      </c>
      <c r="AX35" s="93"/>
      <c r="AY35" s="94">
        <f>Rybnik!G21</f>
        <v>3.47</v>
      </c>
      <c r="AZ35" s="95"/>
      <c r="BA35" s="92">
        <f>Rybnik!E22</f>
        <v>0</v>
      </c>
      <c r="BB35" s="93"/>
      <c r="BC35" s="94">
        <f>Rybnik!F22</f>
        <v>0</v>
      </c>
      <c r="BD35" s="93"/>
      <c r="BE35" s="94">
        <f>Rybnik!G22</f>
        <v>0</v>
      </c>
      <c r="BF35" s="95"/>
      <c r="BG35" s="92">
        <f>Rybnik!E24</f>
        <v>0</v>
      </c>
      <c r="BH35" s="155">
        <f>Rybnik!S24</f>
        <v>0</v>
      </c>
      <c r="BI35" s="92"/>
      <c r="BJ35" s="93">
        <f>Rybnik!J24</f>
        <v>0</v>
      </c>
      <c r="BK35" s="94"/>
      <c r="BL35" s="95"/>
      <c r="BM35" s="92">
        <f>Rybnik!E25</f>
        <v>0</v>
      </c>
      <c r="BN35" s="155">
        <f>Rybnik!S25</f>
        <v>0</v>
      </c>
      <c r="BO35" s="94"/>
      <c r="BP35" s="93"/>
      <c r="BQ35" s="94"/>
      <c r="BR35" s="95"/>
      <c r="BS35" s="92">
        <f>Rybnik!E27</f>
        <v>0</v>
      </c>
      <c r="BT35" s="94">
        <f>Rybnik!S26</f>
        <v>0</v>
      </c>
      <c r="BU35" s="94">
        <f>Rybnik!F27</f>
        <v>0</v>
      </c>
      <c r="BV35" s="93"/>
      <c r="BW35" s="94">
        <f>Rybnik!N26</f>
        <v>0</v>
      </c>
      <c r="BX35" s="95"/>
      <c r="BY35" s="92">
        <f>Rybnik!E28</f>
        <v>0</v>
      </c>
      <c r="BZ35" s="93"/>
      <c r="CA35" s="94">
        <f>Rybnik!F28</f>
        <v>0</v>
      </c>
      <c r="CB35" s="93"/>
      <c r="CC35" s="94">
        <f>Rybnik!N27</f>
        <v>0</v>
      </c>
      <c r="CD35" s="95"/>
      <c r="CE35" s="92">
        <f>Rybnik!E29</f>
        <v>0</v>
      </c>
      <c r="CF35" s="93"/>
      <c r="CG35" s="94">
        <f>Rybnik!J28</f>
        <v>0</v>
      </c>
      <c r="CH35" s="93"/>
      <c r="CI35" s="94">
        <f>Rybnik!N28</f>
        <v>0</v>
      </c>
      <c r="CJ35" s="95"/>
      <c r="CK35" s="92">
        <f>Rybnik!E30</f>
        <v>0</v>
      </c>
      <c r="CL35" s="93"/>
      <c r="CM35" s="94">
        <f>Rybnik!J29</f>
        <v>0</v>
      </c>
      <c r="CN35" s="93"/>
      <c r="CO35" s="94">
        <f>Rybnik!N29</f>
        <v>0</v>
      </c>
      <c r="CP35" s="95"/>
      <c r="CQ35" s="92">
        <f>Rybnik!E31</f>
        <v>0</v>
      </c>
      <c r="CR35" s="93"/>
      <c r="CS35" s="94">
        <f>Rybnik!F31</f>
        <v>0</v>
      </c>
      <c r="CT35" s="93"/>
      <c r="CU35" s="94">
        <f>Rybnik!G31</f>
        <v>0</v>
      </c>
      <c r="CV35" s="95"/>
      <c r="CW35" s="92">
        <f>Rybnik!E32</f>
        <v>0</v>
      </c>
      <c r="CX35" s="93"/>
      <c r="CY35" s="94">
        <f>Rybnik!F32</f>
        <v>0.3</v>
      </c>
      <c r="CZ35" s="93"/>
      <c r="DA35" s="94">
        <f>Rybnik!G32</f>
        <v>0</v>
      </c>
      <c r="DB35" s="95"/>
      <c r="DC35" s="92">
        <f>Rybnik!E33</f>
        <v>0</v>
      </c>
      <c r="DD35" s="93"/>
      <c r="DE35" s="94">
        <f>Rybnik!F33</f>
        <v>0</v>
      </c>
      <c r="DF35" s="93"/>
      <c r="DG35" s="94">
        <f>Rybnik!N32</f>
        <v>0</v>
      </c>
      <c r="DH35" s="95"/>
      <c r="DI35" s="92">
        <f>Rybnik!E34</f>
        <v>0</v>
      </c>
      <c r="DJ35" s="93"/>
      <c r="DK35" s="94">
        <f>Rybnik!F34</f>
        <v>0</v>
      </c>
      <c r="DL35" s="93"/>
      <c r="DM35" s="94">
        <f>Rybnik!N33</f>
        <v>0</v>
      </c>
      <c r="DN35" s="95"/>
      <c r="DO35" s="92">
        <f>Rybnik!E35</f>
        <v>0</v>
      </c>
      <c r="DP35" s="93"/>
      <c r="DQ35" s="94">
        <f>Rybnik!F35</f>
        <v>0</v>
      </c>
      <c r="DR35" s="93"/>
      <c r="DS35" s="94">
        <f>Rybnik!G35</f>
        <v>0</v>
      </c>
      <c r="DT35" s="95"/>
      <c r="DU35" s="92">
        <f>Rybnik!G35</f>
        <v>0</v>
      </c>
      <c r="DV35" s="93"/>
      <c r="DW35" s="94">
        <f>Rybnik!F36</f>
        <v>0</v>
      </c>
      <c r="DX35" s="93"/>
      <c r="DY35" s="94">
        <f>Rybnik!N35</f>
        <v>0</v>
      </c>
      <c r="DZ35" s="95"/>
      <c r="EA35" s="92">
        <f>Rybnik!G36</f>
        <v>0</v>
      </c>
      <c r="EB35" s="93"/>
      <c r="EC35" s="94">
        <f>Rybnik!K36</f>
        <v>0</v>
      </c>
      <c r="ED35" s="93"/>
      <c r="EE35" s="94">
        <f>Rybnik!O36</f>
        <v>0</v>
      </c>
      <c r="EF35" s="95"/>
      <c r="EG35" s="92">
        <f>Rybnik!G37</f>
        <v>0</v>
      </c>
      <c r="EH35" s="93"/>
      <c r="EI35" s="94">
        <f>Rybnik!J37</f>
        <v>0</v>
      </c>
      <c r="EJ35" s="93"/>
      <c r="EK35" s="94">
        <f>Rybnik!N37</f>
        <v>0</v>
      </c>
      <c r="EL35" s="95"/>
      <c r="EM35" s="92">
        <f>Rybnik!G38</f>
        <v>0</v>
      </c>
      <c r="EN35" s="93"/>
      <c r="EO35" s="94">
        <f>Rybnik!K38</f>
        <v>0</v>
      </c>
      <c r="EP35" s="93"/>
      <c r="EQ35" s="94">
        <f>Rybnik!N38</f>
        <v>0</v>
      </c>
      <c r="ER35" s="95"/>
      <c r="ES35" s="92">
        <f>Rybnik!G39</f>
        <v>0</v>
      </c>
      <c r="ET35" s="93"/>
      <c r="EU35" s="94">
        <f>Rybnik!J39</f>
        <v>0</v>
      </c>
      <c r="EV35" s="93"/>
      <c r="EW35" s="94">
        <f>Rybnik!N39</f>
        <v>0</v>
      </c>
      <c r="EX35" s="95"/>
      <c r="EY35" s="92">
        <f>Rybnik!G40</f>
        <v>0</v>
      </c>
      <c r="EZ35" s="93"/>
      <c r="FA35" s="94">
        <f>Rybnik!J40</f>
        <v>0</v>
      </c>
      <c r="FB35" s="93"/>
      <c r="FC35" s="94">
        <f>Rybnik!N40</f>
        <v>0</v>
      </c>
      <c r="FD35" s="95"/>
      <c r="FE35" s="92">
        <f>Rybnik!G41</f>
        <v>0</v>
      </c>
      <c r="FF35" s="93"/>
      <c r="FG35" s="94">
        <f>Rybnik!J41</f>
        <v>0</v>
      </c>
      <c r="FH35" s="93"/>
      <c r="FI35" s="94">
        <f>Rybnik!G42</f>
        <v>0</v>
      </c>
      <c r="FJ35" s="95"/>
      <c r="FK35" s="92">
        <f>Rybnik!E43</f>
        <v>0</v>
      </c>
      <c r="FL35" s="93"/>
      <c r="FM35" s="94">
        <f>Rybnik!J42</f>
        <v>0</v>
      </c>
      <c r="FN35" s="93"/>
      <c r="FO35" s="94">
        <f>Rybnik!N42</f>
        <v>0</v>
      </c>
      <c r="FP35" s="95"/>
      <c r="FQ35" s="92">
        <f>Rybnik!F43</f>
        <v>0</v>
      </c>
      <c r="FR35" s="93"/>
      <c r="FS35" s="94">
        <f>Rybnik!F44</f>
        <v>0</v>
      </c>
      <c r="FT35" s="93"/>
      <c r="FU35" s="94">
        <f>Rybnik!G44</f>
        <v>0</v>
      </c>
      <c r="FV35" s="95"/>
      <c r="FW35" s="92">
        <f>Rybnik!E45</f>
        <v>0</v>
      </c>
      <c r="FX35" s="93"/>
      <c r="FY35" s="94">
        <f>Rybnik!F45</f>
        <v>0</v>
      </c>
      <c r="FZ35" s="93"/>
      <c r="GA35" s="94">
        <f>Rybnik!G45</f>
        <v>0</v>
      </c>
      <c r="GB35" s="95"/>
      <c r="GC35" s="92">
        <f>Rybnik!E46</f>
        <v>0</v>
      </c>
      <c r="GD35" s="93"/>
      <c r="GE35" s="94">
        <f>Rybnik!F46</f>
        <v>0</v>
      </c>
      <c r="GF35" s="93"/>
      <c r="GG35" s="94">
        <f>Rybnik!G46</f>
        <v>0</v>
      </c>
      <c r="GH35" s="95"/>
      <c r="GI35" s="92">
        <f>Rybnik!E47</f>
        <v>0</v>
      </c>
      <c r="GJ35" s="93"/>
      <c r="GK35" s="94">
        <f>Rybnik!F47</f>
        <v>0</v>
      </c>
      <c r="GL35" s="93"/>
      <c r="GM35" s="94">
        <f>Rybnik!G47</f>
        <v>0</v>
      </c>
      <c r="GN35" s="95"/>
      <c r="GO35" s="92">
        <f>Rybnik!F47</f>
        <v>0</v>
      </c>
      <c r="GP35" s="93"/>
      <c r="GQ35" s="94">
        <f>Rybnik!F48</f>
        <v>4.8099999999999996</v>
      </c>
      <c r="GR35" s="93">
        <f>Rybnik!S47</f>
        <v>0</v>
      </c>
      <c r="GS35" s="94">
        <f>Rybnik!G48</f>
        <v>0</v>
      </c>
      <c r="GT35" s="95"/>
      <c r="GU35" s="92"/>
      <c r="GV35" s="93"/>
      <c r="GW35" s="94">
        <f>Rybnik!F49</f>
        <v>0</v>
      </c>
      <c r="GX35" s="93"/>
      <c r="GY35" s="94">
        <f>Rybnik!G49</f>
        <v>0</v>
      </c>
      <c r="GZ35" s="173">
        <f>Rybnik!S48</f>
        <v>0</v>
      </c>
      <c r="HA35" s="92"/>
      <c r="HB35" s="93"/>
      <c r="HC35" s="94">
        <f>Rybnik!F50</f>
        <v>0</v>
      </c>
      <c r="HD35" s="93"/>
      <c r="HE35" s="94">
        <f>Rybnik!G50</f>
        <v>0</v>
      </c>
      <c r="HF35" s="95"/>
      <c r="HG35" s="92"/>
      <c r="HH35" s="93"/>
      <c r="HI35" s="94">
        <f>Rybnik!J50</f>
        <v>0</v>
      </c>
      <c r="HJ35" s="93"/>
      <c r="HK35" s="94">
        <f>Rybnik!G51</f>
        <v>0</v>
      </c>
      <c r="HL35" s="95"/>
      <c r="HM35" s="92">
        <f>Rybnik!G51</f>
        <v>0</v>
      </c>
      <c r="HN35" s="93"/>
      <c r="HO35" s="94">
        <f>Rybnik!J51</f>
        <v>0</v>
      </c>
      <c r="HP35" s="93"/>
      <c r="HQ35" s="94">
        <f>Rybnik!G52</f>
        <v>0</v>
      </c>
      <c r="HR35" s="95"/>
      <c r="HS35" s="92">
        <f>Rybnik!E53</f>
        <v>0</v>
      </c>
      <c r="HT35" s="93"/>
      <c r="HU35" s="94">
        <f>Rybnik!K52</f>
        <v>0</v>
      </c>
      <c r="HV35" s="93"/>
      <c r="HW35" s="94">
        <f>Rybnik!G53</f>
        <v>0</v>
      </c>
      <c r="HX35" s="95"/>
      <c r="HY35" s="92">
        <f>Rybnik!E54</f>
        <v>0</v>
      </c>
      <c r="HZ35" s="93"/>
      <c r="IA35" s="94">
        <f>Rybnik!F54</f>
        <v>0</v>
      </c>
      <c r="IB35" s="93"/>
      <c r="IC35" s="94">
        <f>Rybnik!G54</f>
        <v>0</v>
      </c>
      <c r="ID35" s="95"/>
      <c r="IE35" s="92">
        <f>Rybnik!F54</f>
        <v>0</v>
      </c>
      <c r="IF35" s="92">
        <f>Rybnik!S54</f>
        <v>0</v>
      </c>
      <c r="IG35" s="94">
        <f>Rybnik!J54</f>
        <v>0</v>
      </c>
      <c r="IH35" s="93"/>
      <c r="II35" s="94"/>
      <c r="IJ35" s="95"/>
      <c r="IK35" s="92">
        <f>Rybnik!F55</f>
        <v>0</v>
      </c>
      <c r="IL35" s="93"/>
      <c r="IM35" s="94">
        <f>Rybnik!M55</f>
        <v>0</v>
      </c>
      <c r="IN35" s="93"/>
      <c r="IO35" s="94">
        <f>Rybnik!N55</f>
        <v>0</v>
      </c>
      <c r="IP35" s="95">
        <f>Rybnik!S55</f>
        <v>0</v>
      </c>
      <c r="IQ35" s="92">
        <f>Rybnik!F56</f>
        <v>0</v>
      </c>
      <c r="IR35" s="93"/>
      <c r="IS35" s="155">
        <f>Rybnik!J56</f>
        <v>0</v>
      </c>
      <c r="IT35" s="93"/>
      <c r="IU35" s="94"/>
      <c r="IV35" s="95"/>
    </row>
    <row r="36" spans="2:256" ht="14.25" customHeight="1">
      <c r="B36" s="89" t="s">
        <v>119</v>
      </c>
      <c r="C36" s="90" t="s">
        <v>86</v>
      </c>
      <c r="D36" s="91"/>
      <c r="E36" s="92">
        <f>Siewierz!E13</f>
        <v>0</v>
      </c>
      <c r="F36" s="93"/>
      <c r="G36" s="94">
        <f>Siewierz!F13</f>
        <v>0.52</v>
      </c>
      <c r="H36" s="93"/>
      <c r="I36" s="94">
        <f>Siewierz!G13</f>
        <v>0</v>
      </c>
      <c r="J36" s="95"/>
      <c r="K36" s="92">
        <f>Siewierz!E14</f>
        <v>0</v>
      </c>
      <c r="L36" s="93"/>
      <c r="M36" s="94">
        <f>Siewierz!F14</f>
        <v>2.15</v>
      </c>
      <c r="N36" s="93"/>
      <c r="O36" s="94">
        <f>Siewierz!G14</f>
        <v>0</v>
      </c>
      <c r="P36" s="95"/>
      <c r="Q36" s="92">
        <f>Siewierz!E16</f>
        <v>0</v>
      </c>
      <c r="R36" s="96"/>
      <c r="S36" s="94">
        <f>Siewierz!F16</f>
        <v>0</v>
      </c>
      <c r="T36" s="93"/>
      <c r="U36" s="94">
        <f>Siewierz!G16</f>
        <v>0</v>
      </c>
      <c r="V36" s="95"/>
      <c r="W36" s="92">
        <f>Siewierz!E17</f>
        <v>0</v>
      </c>
      <c r="X36" s="93"/>
      <c r="Y36" s="94">
        <f>Siewierz!F17</f>
        <v>37.44</v>
      </c>
      <c r="Z36" s="93"/>
      <c r="AA36" s="94">
        <f>Siewierz!G17</f>
        <v>0</v>
      </c>
      <c r="AB36" s="95"/>
      <c r="AC36" s="92">
        <f>Siewierz!E18</f>
        <v>0</v>
      </c>
      <c r="AD36" s="93"/>
      <c r="AE36" s="94">
        <f>Siewierz!F18</f>
        <v>0</v>
      </c>
      <c r="AF36" s="93"/>
      <c r="AG36" s="163">
        <f>Siewierz!G18</f>
        <v>0</v>
      </c>
      <c r="AH36" s="95"/>
      <c r="AI36" s="92">
        <f>Siewierz!E19</f>
        <v>0</v>
      </c>
      <c r="AJ36" s="93"/>
      <c r="AK36" s="94">
        <f>Siewierz!F19</f>
        <v>0</v>
      </c>
      <c r="AL36" s="93"/>
      <c r="AM36" s="94">
        <f>Siewierz!G19</f>
        <v>0</v>
      </c>
      <c r="AN36" s="95"/>
      <c r="AO36" s="92">
        <f>Siewierz!E20</f>
        <v>0</v>
      </c>
      <c r="AP36" s="93"/>
      <c r="AQ36" s="94">
        <f>Siewierz!F20</f>
        <v>0</v>
      </c>
      <c r="AR36" s="93"/>
      <c r="AS36" s="94">
        <f>Siewierz!G20</f>
        <v>0</v>
      </c>
      <c r="AT36" s="95"/>
      <c r="AU36" s="92">
        <f>Siewierz!E21</f>
        <v>0</v>
      </c>
      <c r="AV36" s="93"/>
      <c r="AW36" s="142">
        <f>Siewierz!F21</f>
        <v>2.8</v>
      </c>
      <c r="AX36" s="93"/>
      <c r="AY36" s="94">
        <f>Siewierz!G21</f>
        <v>2.85</v>
      </c>
      <c r="AZ36" s="95"/>
      <c r="BA36" s="92">
        <f>Siewierz!E22</f>
        <v>0</v>
      </c>
      <c r="BB36" s="93"/>
      <c r="BC36" s="94">
        <f>Siewierz!F22</f>
        <v>0</v>
      </c>
      <c r="BD36" s="93"/>
      <c r="BE36" s="94">
        <f>Siewierz!G22</f>
        <v>0</v>
      </c>
      <c r="BF36" s="95"/>
      <c r="BG36" s="92">
        <f>Siewierz!E24</f>
        <v>0</v>
      </c>
      <c r="BH36" s="155">
        <f>Siewierz!S24</f>
        <v>0</v>
      </c>
      <c r="BI36" s="92"/>
      <c r="BJ36" s="93">
        <f>Siewierz!J24</f>
        <v>0</v>
      </c>
      <c r="BK36" s="94"/>
      <c r="BL36" s="95"/>
      <c r="BM36" s="92">
        <f>Siewierz!E25</f>
        <v>0</v>
      </c>
      <c r="BN36" s="155">
        <f>Siewierz!S25</f>
        <v>0</v>
      </c>
      <c r="BO36" s="94"/>
      <c r="BP36" s="93"/>
      <c r="BQ36" s="94"/>
      <c r="BR36" s="95"/>
      <c r="BS36" s="92">
        <f>Siewierz!E27</f>
        <v>0</v>
      </c>
      <c r="BT36" s="94">
        <f>Siewierz!S26</f>
        <v>0</v>
      </c>
      <c r="BU36" s="94">
        <f>Siewierz!F27</f>
        <v>0</v>
      </c>
      <c r="BV36" s="93"/>
      <c r="BW36" s="94">
        <f>Siewierz!N26</f>
        <v>0</v>
      </c>
      <c r="BX36" s="95"/>
      <c r="BY36" s="92">
        <f>Siewierz!E28</f>
        <v>0</v>
      </c>
      <c r="BZ36" s="93"/>
      <c r="CA36" s="94">
        <f>Siewierz!F28</f>
        <v>0</v>
      </c>
      <c r="CB36" s="93"/>
      <c r="CC36" s="94">
        <f>Siewierz!N27</f>
        <v>0</v>
      </c>
      <c r="CD36" s="95"/>
      <c r="CE36" s="92">
        <f>Siewierz!E29</f>
        <v>0</v>
      </c>
      <c r="CF36" s="93"/>
      <c r="CG36" s="94">
        <f>Siewierz!J28</f>
        <v>0</v>
      </c>
      <c r="CH36" s="93"/>
      <c r="CI36" s="94">
        <f>Siewierz!N28</f>
        <v>0</v>
      </c>
      <c r="CJ36" s="95"/>
      <c r="CK36" s="92">
        <f>Siewierz!E30</f>
        <v>0</v>
      </c>
      <c r="CL36" s="93"/>
      <c r="CM36" s="94">
        <f>Siewierz!J29</f>
        <v>0</v>
      </c>
      <c r="CN36" s="93"/>
      <c r="CO36" s="94">
        <f>Siewierz!N29</f>
        <v>0</v>
      </c>
      <c r="CP36" s="95"/>
      <c r="CQ36" s="92">
        <f>Siewierz!E31</f>
        <v>0</v>
      </c>
      <c r="CR36" s="93"/>
      <c r="CS36" s="94">
        <f>Siewierz!F31</f>
        <v>0</v>
      </c>
      <c r="CT36" s="93"/>
      <c r="CU36" s="94">
        <f>Siewierz!G31</f>
        <v>0</v>
      </c>
      <c r="CV36" s="95"/>
      <c r="CW36" s="92">
        <f>Siewierz!E32</f>
        <v>0</v>
      </c>
      <c r="CX36" s="93"/>
      <c r="CY36" s="94">
        <f>Siewierz!F32</f>
        <v>0</v>
      </c>
      <c r="CZ36" s="93"/>
      <c r="DA36" s="94">
        <f>Siewierz!G32</f>
        <v>0</v>
      </c>
      <c r="DB36" s="95"/>
      <c r="DC36" s="92">
        <f>Siewierz!E33</f>
        <v>0</v>
      </c>
      <c r="DD36" s="93"/>
      <c r="DE36" s="94">
        <f>Siewierz!F33</f>
        <v>0</v>
      </c>
      <c r="DF36" s="93"/>
      <c r="DG36" s="94">
        <f>Siewierz!N32</f>
        <v>0</v>
      </c>
      <c r="DH36" s="95"/>
      <c r="DI36" s="92">
        <f>Siewierz!E34</f>
        <v>0</v>
      </c>
      <c r="DJ36" s="93"/>
      <c r="DK36" s="94">
        <f>Siewierz!F34</f>
        <v>0</v>
      </c>
      <c r="DL36" s="93"/>
      <c r="DM36" s="94">
        <f>Siewierz!N33</f>
        <v>0</v>
      </c>
      <c r="DN36" s="95"/>
      <c r="DO36" s="92">
        <f>Siewierz!E35</f>
        <v>0</v>
      </c>
      <c r="DP36" s="93"/>
      <c r="DQ36" s="94">
        <f>Siewierz!F35</f>
        <v>0</v>
      </c>
      <c r="DR36" s="93"/>
      <c r="DS36" s="94">
        <f>Siewierz!G35</f>
        <v>0</v>
      </c>
      <c r="DT36" s="95"/>
      <c r="DU36" s="92">
        <f>Siewierz!G35</f>
        <v>0</v>
      </c>
      <c r="DV36" s="93"/>
      <c r="DW36" s="94">
        <f>Siewierz!F36</f>
        <v>0</v>
      </c>
      <c r="DX36" s="93"/>
      <c r="DY36" s="94">
        <f>Siewierz!N35</f>
        <v>0</v>
      </c>
      <c r="DZ36" s="95"/>
      <c r="EA36" s="92">
        <f>Siewierz!G36</f>
        <v>0</v>
      </c>
      <c r="EB36" s="93"/>
      <c r="EC36" s="94">
        <f>Siewierz!K36</f>
        <v>0</v>
      </c>
      <c r="ED36" s="93"/>
      <c r="EE36" s="94">
        <f>Siewierz!O36</f>
        <v>0</v>
      </c>
      <c r="EF36" s="95"/>
      <c r="EG36" s="92">
        <f>Siewierz!G37</f>
        <v>0</v>
      </c>
      <c r="EH36" s="93"/>
      <c r="EI36" s="94">
        <f>Siewierz!J37</f>
        <v>0</v>
      </c>
      <c r="EJ36" s="93"/>
      <c r="EK36" s="94">
        <f>Siewierz!N37</f>
        <v>0</v>
      </c>
      <c r="EL36" s="95"/>
      <c r="EM36" s="92">
        <f>Siewierz!G38</f>
        <v>0</v>
      </c>
      <c r="EN36" s="93"/>
      <c r="EO36" s="94">
        <f>Siewierz!K38</f>
        <v>0</v>
      </c>
      <c r="EP36" s="93"/>
      <c r="EQ36" s="94">
        <f>Siewierz!N38</f>
        <v>0</v>
      </c>
      <c r="ER36" s="95"/>
      <c r="ES36" s="92">
        <f>Siewierz!G39</f>
        <v>0</v>
      </c>
      <c r="ET36" s="93"/>
      <c r="EU36" s="94">
        <f>Siewierz!J39</f>
        <v>0</v>
      </c>
      <c r="EV36" s="93"/>
      <c r="EW36" s="94">
        <f>Siewierz!N39</f>
        <v>0</v>
      </c>
      <c r="EX36" s="95"/>
      <c r="EY36" s="92">
        <f>Siewierz!G40</f>
        <v>0</v>
      </c>
      <c r="EZ36" s="93"/>
      <c r="FA36" s="94">
        <f>Siewierz!J40</f>
        <v>0</v>
      </c>
      <c r="FB36" s="93"/>
      <c r="FC36" s="94">
        <f>Siewierz!N40</f>
        <v>0</v>
      </c>
      <c r="FD36" s="95"/>
      <c r="FE36" s="92">
        <f>Siewierz!G41</f>
        <v>0</v>
      </c>
      <c r="FF36" s="93"/>
      <c r="FG36" s="94">
        <f>Siewierz!J41</f>
        <v>0</v>
      </c>
      <c r="FH36" s="93"/>
      <c r="FI36" s="94">
        <f>Siewierz!G42</f>
        <v>0</v>
      </c>
      <c r="FJ36" s="95"/>
      <c r="FK36" s="92">
        <f>Siewierz!E43</f>
        <v>0</v>
      </c>
      <c r="FL36" s="93"/>
      <c r="FM36" s="94">
        <f>Siewierz!J42</f>
        <v>0</v>
      </c>
      <c r="FN36" s="93"/>
      <c r="FO36" s="94">
        <f>Siewierz!N42</f>
        <v>0</v>
      </c>
      <c r="FP36" s="95"/>
      <c r="FQ36" s="92">
        <f>Siewierz!F43</f>
        <v>0</v>
      </c>
      <c r="FR36" s="93"/>
      <c r="FS36" s="94">
        <f>Siewierz!F44</f>
        <v>0</v>
      </c>
      <c r="FT36" s="93"/>
      <c r="FU36" s="94">
        <f>Siewierz!G44</f>
        <v>0</v>
      </c>
      <c r="FV36" s="95"/>
      <c r="FW36" s="92">
        <f>Siewierz!E45</f>
        <v>0</v>
      </c>
      <c r="FX36" s="93"/>
      <c r="FY36" s="94">
        <f>Siewierz!F45</f>
        <v>0</v>
      </c>
      <c r="FZ36" s="93"/>
      <c r="GA36" s="94">
        <f>Siewierz!G45</f>
        <v>0</v>
      </c>
      <c r="GB36" s="95"/>
      <c r="GC36" s="92">
        <f>Siewierz!E46</f>
        <v>0</v>
      </c>
      <c r="GD36" s="93"/>
      <c r="GE36" s="94">
        <f>Siewierz!F46</f>
        <v>0</v>
      </c>
      <c r="GF36" s="93"/>
      <c r="GG36" s="94">
        <f>Siewierz!G46</f>
        <v>0</v>
      </c>
      <c r="GH36" s="95"/>
      <c r="GI36" s="92">
        <f>Siewierz!E47</f>
        <v>0</v>
      </c>
      <c r="GJ36" s="93"/>
      <c r="GK36" s="94">
        <f>Siewierz!F47</f>
        <v>0</v>
      </c>
      <c r="GL36" s="93"/>
      <c r="GM36" s="94">
        <f>Siewierz!G47</f>
        <v>0</v>
      </c>
      <c r="GN36" s="95"/>
      <c r="GO36" s="92">
        <f>Siewierz!F47</f>
        <v>0</v>
      </c>
      <c r="GP36" s="93"/>
      <c r="GQ36" s="94">
        <f>Siewierz!F48</f>
        <v>0</v>
      </c>
      <c r="GR36" s="93">
        <f>Siewierz!S47</f>
        <v>0</v>
      </c>
      <c r="GS36" s="94">
        <f>Siewierz!G48</f>
        <v>0</v>
      </c>
      <c r="GT36" s="95"/>
      <c r="GU36" s="92"/>
      <c r="GV36" s="93"/>
      <c r="GW36" s="163">
        <f>Siewierz!F49</f>
        <v>0</v>
      </c>
      <c r="GX36" s="93"/>
      <c r="GY36" s="94">
        <f>Siewierz!G49</f>
        <v>0</v>
      </c>
      <c r="GZ36" s="95">
        <f>Siewierz!S48</f>
        <v>0</v>
      </c>
      <c r="HA36" s="92"/>
      <c r="HB36" s="93"/>
      <c r="HC36" s="94">
        <f>Siewierz!F50</f>
        <v>0</v>
      </c>
      <c r="HD36" s="93"/>
      <c r="HE36" s="94">
        <f>Siewierz!G50</f>
        <v>0</v>
      </c>
      <c r="HF36" s="95"/>
      <c r="HG36" s="92"/>
      <c r="HH36" s="93"/>
      <c r="HI36" s="94">
        <f>Siewierz!J50</f>
        <v>0</v>
      </c>
      <c r="HJ36" s="93"/>
      <c r="HK36" s="94">
        <f>Siewierz!G51</f>
        <v>0</v>
      </c>
      <c r="HL36" s="95"/>
      <c r="HM36" s="92">
        <f>Siewierz!G51</f>
        <v>0</v>
      </c>
      <c r="HN36" s="93"/>
      <c r="HO36" s="94">
        <f>Siewierz!J51</f>
        <v>0</v>
      </c>
      <c r="HP36" s="93"/>
      <c r="HQ36" s="94">
        <f>Siewierz!G52</f>
        <v>0</v>
      </c>
      <c r="HR36" s="95"/>
      <c r="HS36" s="92">
        <f>Siewierz!E53</f>
        <v>0</v>
      </c>
      <c r="HT36" s="93"/>
      <c r="HU36" s="94">
        <f>Siewierz!K52</f>
        <v>0</v>
      </c>
      <c r="HV36" s="93"/>
      <c r="HW36" s="94">
        <f>Siewierz!G53</f>
        <v>0</v>
      </c>
      <c r="HX36" s="95"/>
      <c r="HY36" s="92">
        <f>Siewierz!E54</f>
        <v>0</v>
      </c>
      <c r="HZ36" s="93"/>
      <c r="IA36" s="94">
        <f>Siewierz!F54</f>
        <v>0</v>
      </c>
      <c r="IB36" s="93"/>
      <c r="IC36" s="94">
        <f>Siewierz!G54</f>
        <v>0</v>
      </c>
      <c r="ID36" s="95"/>
      <c r="IE36" s="92">
        <f>Siewierz!F54</f>
        <v>0</v>
      </c>
      <c r="IF36" s="92">
        <f>Siewierz!S54</f>
        <v>0</v>
      </c>
      <c r="IG36" s="94">
        <f>Siewierz!J54</f>
        <v>0</v>
      </c>
      <c r="IH36" s="93"/>
      <c r="II36" s="94"/>
      <c r="IJ36" s="95"/>
      <c r="IK36" s="92">
        <f>Siewierz!F55</f>
        <v>0</v>
      </c>
      <c r="IL36" s="93"/>
      <c r="IM36" s="94">
        <f>Siewierz!M55</f>
        <v>0</v>
      </c>
      <c r="IN36" s="93"/>
      <c r="IO36" s="94">
        <f>Siewierz!N55</f>
        <v>0</v>
      </c>
      <c r="IP36" s="95">
        <f>Siewierz!S55</f>
        <v>0</v>
      </c>
      <c r="IQ36" s="92">
        <f>Siewierz!F56</f>
        <v>0</v>
      </c>
      <c r="IR36" s="93"/>
      <c r="IS36" s="155">
        <f>Siewierz!J56</f>
        <v>0</v>
      </c>
      <c r="IT36" s="93"/>
      <c r="IU36" s="94"/>
      <c r="IV36" s="95"/>
    </row>
    <row r="37" spans="2:256" ht="14.25" customHeight="1">
      <c r="B37" s="89" t="s">
        <v>120</v>
      </c>
      <c r="C37" s="90" t="s">
        <v>87</v>
      </c>
      <c r="D37" s="91"/>
      <c r="E37" s="92">
        <f>'Strzelce Opolskie'!E13</f>
        <v>0</v>
      </c>
      <c r="F37" s="93"/>
      <c r="G37" s="94">
        <f>'Strzelce Opolskie'!F13</f>
        <v>0</v>
      </c>
      <c r="H37" s="93"/>
      <c r="I37" s="94">
        <f>'Strzelce Opolskie'!G13</f>
        <v>0</v>
      </c>
      <c r="J37" s="95"/>
      <c r="K37" s="92">
        <f>'Strzelce Opolskie'!E14</f>
        <v>0</v>
      </c>
      <c r="L37" s="93"/>
      <c r="M37" s="94">
        <f>'Strzelce Opolskie'!F14</f>
        <v>0</v>
      </c>
      <c r="N37" s="93"/>
      <c r="O37" s="94">
        <f>'Strzelce Opolskie'!G14</f>
        <v>0</v>
      </c>
      <c r="P37" s="95"/>
      <c r="Q37" s="92">
        <f>'Strzelce Opolskie'!E16</f>
        <v>0</v>
      </c>
      <c r="R37" s="96"/>
      <c r="S37" s="94">
        <f>'Strzelce Opolskie'!F16</f>
        <v>0</v>
      </c>
      <c r="T37" s="93"/>
      <c r="U37" s="94">
        <f>'Strzelce Opolskie'!G16</f>
        <v>0</v>
      </c>
      <c r="V37" s="95"/>
      <c r="W37" s="92">
        <f>'Strzelce Opolskie'!E17</f>
        <v>0.01</v>
      </c>
      <c r="X37" s="93"/>
      <c r="Y37" s="94">
        <f>'Strzelce Opolskie'!F17</f>
        <v>23.99</v>
      </c>
      <c r="Z37" s="93"/>
      <c r="AA37" s="94">
        <f>'Strzelce Opolskie'!G17</f>
        <v>0</v>
      </c>
      <c r="AB37" s="95"/>
      <c r="AC37" s="92">
        <f>'Strzelce Opolskie'!E18</f>
        <v>0</v>
      </c>
      <c r="AD37" s="93"/>
      <c r="AE37" s="94">
        <f>'Strzelce Opolskie'!F18</f>
        <v>0</v>
      </c>
      <c r="AF37" s="93"/>
      <c r="AG37" s="94">
        <f>'Strzelce Opolskie'!G18</f>
        <v>0</v>
      </c>
      <c r="AH37" s="95"/>
      <c r="AI37" s="92">
        <f>'Strzelce Opolskie'!E19</f>
        <v>0</v>
      </c>
      <c r="AJ37" s="93"/>
      <c r="AK37" s="94">
        <f>'Strzelce Opolskie'!F19</f>
        <v>0</v>
      </c>
      <c r="AL37" s="93"/>
      <c r="AM37" s="94">
        <f>'Strzelce Opolskie'!G19</f>
        <v>0</v>
      </c>
      <c r="AN37" s="95"/>
      <c r="AO37" s="92">
        <f>'Strzelce Opolskie'!E20</f>
        <v>0</v>
      </c>
      <c r="AP37" s="93"/>
      <c r="AQ37" s="94">
        <f>'Strzelce Opolskie'!F20</f>
        <v>0</v>
      </c>
      <c r="AR37" s="93"/>
      <c r="AS37" s="94">
        <f>'Strzelce Opolskie'!G20</f>
        <v>0</v>
      </c>
      <c r="AT37" s="95"/>
      <c r="AU37" s="92">
        <f>'Strzelce Opolskie'!E21</f>
        <v>0</v>
      </c>
      <c r="AV37" s="93"/>
      <c r="AW37" s="94">
        <f>'Strzelce Opolskie'!F21</f>
        <v>9.99</v>
      </c>
      <c r="AX37" s="93"/>
      <c r="AY37" s="94">
        <f>'Strzelce Opolskie'!G21</f>
        <v>2.19</v>
      </c>
      <c r="AZ37" s="95"/>
      <c r="BA37" s="92">
        <f>'Strzelce Opolskie'!E22</f>
        <v>0</v>
      </c>
      <c r="BB37" s="93"/>
      <c r="BC37" s="94">
        <f>'Strzelce Opolskie'!F22</f>
        <v>0</v>
      </c>
      <c r="BD37" s="93"/>
      <c r="BE37" s="94">
        <f>'Strzelce Opolskie'!G22</f>
        <v>0</v>
      </c>
      <c r="BF37" s="95"/>
      <c r="BG37" s="92">
        <f>'Strzelce Opolskie'!E24</f>
        <v>0</v>
      </c>
      <c r="BH37" s="155">
        <f>'Strzelce Opolskie'!S24</f>
        <v>0</v>
      </c>
      <c r="BI37" s="92"/>
      <c r="BJ37" s="93">
        <f>'Strzelce Opolskie'!J24</f>
        <v>0</v>
      </c>
      <c r="BK37" s="94"/>
      <c r="BL37" s="95"/>
      <c r="BM37" s="92">
        <f>'Strzelce Opolskie'!E25</f>
        <v>0</v>
      </c>
      <c r="BN37" s="155">
        <f>'Strzelce Opolskie'!S25</f>
        <v>0</v>
      </c>
      <c r="BO37" s="94"/>
      <c r="BP37" s="93"/>
      <c r="BQ37" s="94"/>
      <c r="BR37" s="95"/>
      <c r="BS37" s="92">
        <f>'Strzelce Opolskie'!E27</f>
        <v>0</v>
      </c>
      <c r="BT37" s="94">
        <f>'Strzelce Opolskie'!S26</f>
        <v>0</v>
      </c>
      <c r="BU37" s="94">
        <f>'Strzelce Opolskie'!F27</f>
        <v>0</v>
      </c>
      <c r="BV37" s="93"/>
      <c r="BW37" s="94">
        <f>'Strzelce Opolskie'!N26</f>
        <v>0</v>
      </c>
      <c r="BX37" s="95"/>
      <c r="BY37" s="92">
        <f>'Strzelce Opolskie'!E28</f>
        <v>0</v>
      </c>
      <c r="BZ37" s="93"/>
      <c r="CA37" s="94">
        <f>'Strzelce Opolskie'!F28</f>
        <v>0</v>
      </c>
      <c r="CB37" s="93"/>
      <c r="CC37" s="94">
        <f>'Strzelce Opolskie'!N27</f>
        <v>0</v>
      </c>
      <c r="CD37" s="95"/>
      <c r="CE37" s="92">
        <f>'Strzelce Opolskie'!E29</f>
        <v>0</v>
      </c>
      <c r="CF37" s="93"/>
      <c r="CG37" s="94">
        <f>'Strzelce Opolskie'!J28</f>
        <v>0</v>
      </c>
      <c r="CH37" s="93"/>
      <c r="CI37" s="94">
        <f>'Strzelce Opolskie'!N28</f>
        <v>0</v>
      </c>
      <c r="CJ37" s="95"/>
      <c r="CK37" s="92">
        <f>'Strzelce Opolskie'!E30</f>
        <v>0.02</v>
      </c>
      <c r="CL37" s="93"/>
      <c r="CM37" s="94">
        <f>'Strzelce Opolskie'!J29</f>
        <v>0</v>
      </c>
      <c r="CN37" s="93"/>
      <c r="CO37" s="94">
        <f>'Strzelce Opolskie'!N29</f>
        <v>0</v>
      </c>
      <c r="CP37" s="95"/>
      <c r="CQ37" s="92">
        <f>'Strzelce Opolskie'!E31</f>
        <v>0</v>
      </c>
      <c r="CR37" s="93"/>
      <c r="CS37" s="94">
        <f>'Strzelce Opolskie'!F31</f>
        <v>10.24</v>
      </c>
      <c r="CT37" s="93"/>
      <c r="CU37" s="94">
        <f>'Strzelce Opolskie'!G31</f>
        <v>0</v>
      </c>
      <c r="CV37" s="95"/>
      <c r="CW37" s="92">
        <f>'Strzelce Opolskie'!E32</f>
        <v>0</v>
      </c>
      <c r="CX37" s="93"/>
      <c r="CY37" s="94">
        <f>'Strzelce Opolskie'!F32</f>
        <v>0</v>
      </c>
      <c r="CZ37" s="93"/>
      <c r="DA37" s="94">
        <f>'Strzelce Opolskie'!G32</f>
        <v>0</v>
      </c>
      <c r="DB37" s="95"/>
      <c r="DC37" s="92">
        <f>'Strzelce Opolskie'!E33</f>
        <v>0</v>
      </c>
      <c r="DD37" s="93"/>
      <c r="DE37" s="94">
        <f>'Strzelce Opolskie'!F33</f>
        <v>0</v>
      </c>
      <c r="DF37" s="93"/>
      <c r="DG37" s="94">
        <f>'Strzelce Opolskie'!N32</f>
        <v>0</v>
      </c>
      <c r="DH37" s="95"/>
      <c r="DI37" s="92">
        <f>'Strzelce Opolskie'!E34</f>
        <v>0</v>
      </c>
      <c r="DJ37" s="93"/>
      <c r="DK37" s="94">
        <f>'Strzelce Opolskie'!F34</f>
        <v>0</v>
      </c>
      <c r="DL37" s="93"/>
      <c r="DM37" s="94">
        <f>'Strzelce Opolskie'!N33</f>
        <v>0</v>
      </c>
      <c r="DN37" s="95"/>
      <c r="DO37" s="92">
        <f>'Strzelce Opolskie'!E35</f>
        <v>0</v>
      </c>
      <c r="DP37" s="93"/>
      <c r="DQ37" s="94">
        <f>'Strzelce Opolskie'!F35</f>
        <v>0</v>
      </c>
      <c r="DR37" s="93"/>
      <c r="DS37" s="94">
        <f>'Strzelce Opolskie'!G35</f>
        <v>0</v>
      </c>
      <c r="DT37" s="95"/>
      <c r="DU37" s="92">
        <f>'Strzelce Opolskie'!G35</f>
        <v>0</v>
      </c>
      <c r="DV37" s="93"/>
      <c r="DW37" s="94">
        <f>'Strzelce Opolskie'!F36</f>
        <v>0</v>
      </c>
      <c r="DX37" s="93"/>
      <c r="DY37" s="94">
        <f>'Strzelce Opolskie'!N35</f>
        <v>0</v>
      </c>
      <c r="DZ37" s="95"/>
      <c r="EA37" s="92">
        <f>'Strzelce Opolskie'!G36</f>
        <v>0</v>
      </c>
      <c r="EB37" s="93"/>
      <c r="EC37" s="94">
        <f>'Strzelce Opolskie'!K36</f>
        <v>0</v>
      </c>
      <c r="ED37" s="93"/>
      <c r="EE37" s="94">
        <f>'Strzelce Opolskie'!O36</f>
        <v>0</v>
      </c>
      <c r="EF37" s="95"/>
      <c r="EG37" s="92">
        <f>'Strzelce Opolskie'!G37</f>
        <v>0</v>
      </c>
      <c r="EH37" s="93"/>
      <c r="EI37" s="94">
        <f>'Strzelce Opolskie'!J37</f>
        <v>0</v>
      </c>
      <c r="EJ37" s="93"/>
      <c r="EK37" s="94">
        <f>'Strzelce Opolskie'!N37</f>
        <v>0</v>
      </c>
      <c r="EL37" s="95"/>
      <c r="EM37" s="92">
        <f>'Strzelce Opolskie'!G38</f>
        <v>0</v>
      </c>
      <c r="EN37" s="93"/>
      <c r="EO37" s="94">
        <f>'Strzelce Opolskie'!K38</f>
        <v>0</v>
      </c>
      <c r="EP37" s="93"/>
      <c r="EQ37" s="94">
        <f>'Strzelce Opolskie'!N38</f>
        <v>0</v>
      </c>
      <c r="ER37" s="95"/>
      <c r="ES37" s="92">
        <f>'Strzelce Opolskie'!G39</f>
        <v>0</v>
      </c>
      <c r="ET37" s="93"/>
      <c r="EU37" s="94">
        <f>'Strzelce Opolskie'!J39</f>
        <v>0</v>
      </c>
      <c r="EV37" s="93"/>
      <c r="EW37" s="94">
        <f>'Strzelce Opolskie'!N39</f>
        <v>0</v>
      </c>
      <c r="EX37" s="95"/>
      <c r="EY37" s="92">
        <f>'Strzelce Opolskie'!G40</f>
        <v>0</v>
      </c>
      <c r="EZ37" s="93"/>
      <c r="FA37" s="94">
        <f>'Strzelce Opolskie'!J40</f>
        <v>0</v>
      </c>
      <c r="FB37" s="93"/>
      <c r="FC37" s="94">
        <f>'Strzelce Opolskie'!N40</f>
        <v>0</v>
      </c>
      <c r="FD37" s="95"/>
      <c r="FE37" s="92">
        <f>'Strzelce Opolskie'!G41</f>
        <v>0</v>
      </c>
      <c r="FF37" s="93"/>
      <c r="FG37" s="94">
        <f>'Strzelce Opolskie'!J41</f>
        <v>0</v>
      </c>
      <c r="FH37" s="93"/>
      <c r="FI37" s="94">
        <f>'Strzelce Opolskie'!G42</f>
        <v>2.2999999999999998</v>
      </c>
      <c r="FJ37" s="95"/>
      <c r="FK37" s="92">
        <f>'Strzelce Opolskie'!E43</f>
        <v>0</v>
      </c>
      <c r="FL37" s="93"/>
      <c r="FM37" s="94">
        <f>'Strzelce Opolskie'!J42</f>
        <v>0</v>
      </c>
      <c r="FN37" s="93"/>
      <c r="FO37" s="94">
        <f>'Strzelce Opolskie'!N42</f>
        <v>0</v>
      </c>
      <c r="FP37" s="95"/>
      <c r="FQ37" s="92">
        <f>'Strzelce Opolskie'!F43</f>
        <v>0</v>
      </c>
      <c r="FR37" s="93"/>
      <c r="FS37" s="94">
        <f>'Strzelce Opolskie'!F44</f>
        <v>0</v>
      </c>
      <c r="FT37" s="93"/>
      <c r="FU37" s="94">
        <f>'Strzelce Opolskie'!G44</f>
        <v>0</v>
      </c>
      <c r="FV37" s="95"/>
      <c r="FW37" s="92">
        <f>'Strzelce Opolskie'!E45</f>
        <v>0</v>
      </c>
      <c r="FX37" s="93"/>
      <c r="FY37" s="94">
        <f>'Strzelce Opolskie'!F45</f>
        <v>6.18</v>
      </c>
      <c r="FZ37" s="93"/>
      <c r="GA37" s="94">
        <f>'Strzelce Opolskie'!G45</f>
        <v>20.75</v>
      </c>
      <c r="GB37" s="95"/>
      <c r="GC37" s="92">
        <f>'Strzelce Opolskie'!E46</f>
        <v>0</v>
      </c>
      <c r="GD37" s="93"/>
      <c r="GE37" s="94">
        <f>'Strzelce Opolskie'!F46</f>
        <v>0</v>
      </c>
      <c r="GF37" s="93"/>
      <c r="GG37" s="94">
        <f>'Strzelce Opolskie'!G46</f>
        <v>0</v>
      </c>
      <c r="GH37" s="95"/>
      <c r="GI37" s="92">
        <f>'Strzelce Opolskie'!E47</f>
        <v>0</v>
      </c>
      <c r="GJ37" s="93"/>
      <c r="GK37" s="94">
        <f>'Strzelce Opolskie'!F47</f>
        <v>0</v>
      </c>
      <c r="GL37" s="93"/>
      <c r="GM37" s="94">
        <f>'Strzelce Opolskie'!G47</f>
        <v>0</v>
      </c>
      <c r="GN37" s="95"/>
      <c r="GO37" s="92">
        <f>'Strzelce Opolskie'!F47</f>
        <v>0</v>
      </c>
      <c r="GP37" s="93"/>
      <c r="GQ37" s="94">
        <f>'Strzelce Opolskie'!F48</f>
        <v>0.51</v>
      </c>
      <c r="GR37" s="93">
        <f>'Strzelce Opolskie'!S47</f>
        <v>0</v>
      </c>
      <c r="GS37" s="94">
        <f>'Strzelce Opolskie'!G48</f>
        <v>0</v>
      </c>
      <c r="GT37" s="95"/>
      <c r="GU37" s="92"/>
      <c r="GV37" s="93"/>
      <c r="GW37" s="94">
        <f>'Strzelce Opolskie'!F49</f>
        <v>0</v>
      </c>
      <c r="GX37" s="93"/>
      <c r="GY37" s="94">
        <f>'Strzelce Opolskie'!G49</f>
        <v>0.7</v>
      </c>
      <c r="GZ37" s="95">
        <f>'Strzelce Opolskie'!S48</f>
        <v>0</v>
      </c>
      <c r="HA37" s="92"/>
      <c r="HB37" s="93"/>
      <c r="HC37" s="94">
        <f>'Strzelce Opolskie'!F50</f>
        <v>0</v>
      </c>
      <c r="HD37" s="93"/>
      <c r="HE37" s="94">
        <f>'Strzelce Opolskie'!G50</f>
        <v>0</v>
      </c>
      <c r="HF37" s="95"/>
      <c r="HG37" s="92"/>
      <c r="HH37" s="93"/>
      <c r="HI37" s="94">
        <f>'Strzelce Opolskie'!J50</f>
        <v>0</v>
      </c>
      <c r="HJ37" s="93"/>
      <c r="HK37" s="94">
        <f>'Strzelce Opolskie'!G51</f>
        <v>0</v>
      </c>
      <c r="HL37" s="95"/>
      <c r="HM37" s="92">
        <f>'Strzelce Opolskie'!G51</f>
        <v>0</v>
      </c>
      <c r="HN37" s="93"/>
      <c r="HO37" s="94">
        <f>'Strzelce Opolskie'!J51</f>
        <v>0</v>
      </c>
      <c r="HP37" s="93"/>
      <c r="HQ37" s="94">
        <f>'Strzelce Opolskie'!G52</f>
        <v>0</v>
      </c>
      <c r="HR37" s="95"/>
      <c r="HS37" s="92">
        <f>'Strzelce Opolskie'!E53</f>
        <v>0</v>
      </c>
      <c r="HT37" s="93"/>
      <c r="HU37" s="94">
        <f>'Strzelce Opolskie'!K52</f>
        <v>0</v>
      </c>
      <c r="HV37" s="93"/>
      <c r="HW37" s="94">
        <f>'Strzelce Opolskie'!G53</f>
        <v>0</v>
      </c>
      <c r="HX37" s="95"/>
      <c r="HY37" s="92">
        <f>'Strzelce Opolskie'!E54</f>
        <v>0</v>
      </c>
      <c r="HZ37" s="93"/>
      <c r="IA37" s="94">
        <f>'Strzelce Opolskie'!F54</f>
        <v>0</v>
      </c>
      <c r="IB37" s="93"/>
      <c r="IC37" s="94">
        <f>'Strzelce Opolskie'!G54</f>
        <v>0</v>
      </c>
      <c r="ID37" s="95"/>
      <c r="IE37" s="92">
        <f>'Strzelce Opolskie'!F54</f>
        <v>0</v>
      </c>
      <c r="IF37" s="92">
        <f>'Strzelce Opolskie'!S54</f>
        <v>0</v>
      </c>
      <c r="IG37" s="94">
        <f>'Strzelce Opolskie'!J54</f>
        <v>0</v>
      </c>
      <c r="IH37" s="93"/>
      <c r="II37" s="94"/>
      <c r="IJ37" s="95"/>
      <c r="IK37" s="92">
        <f>'Strzelce Opolskie'!F55</f>
        <v>0</v>
      </c>
      <c r="IL37" s="93"/>
      <c r="IM37" s="94">
        <f>'Strzelce Opolskie'!M55</f>
        <v>0</v>
      </c>
      <c r="IN37" s="93"/>
      <c r="IO37" s="94">
        <f>'Strzelce Opolskie'!N55</f>
        <v>0</v>
      </c>
      <c r="IP37" s="95">
        <f>'Strzelce Opolskie'!S55</f>
        <v>0</v>
      </c>
      <c r="IQ37" s="92">
        <f>'Strzelce Opolskie'!F56</f>
        <v>0</v>
      </c>
      <c r="IR37" s="93"/>
      <c r="IS37" s="155">
        <f>'Strzelce Opolskie'!J56</f>
        <v>0</v>
      </c>
      <c r="IT37" s="93"/>
      <c r="IU37" s="94"/>
      <c r="IV37" s="95"/>
    </row>
    <row r="38" spans="2:256" ht="14.25" customHeight="1">
      <c r="B38" s="89" t="s">
        <v>121</v>
      </c>
      <c r="C38" s="90" t="s">
        <v>88</v>
      </c>
      <c r="D38" s="91"/>
      <c r="E38" s="92">
        <f>Sucha!E13</f>
        <v>0</v>
      </c>
      <c r="F38" s="93"/>
      <c r="G38" s="94">
        <f>Sucha!F13</f>
        <v>0.1</v>
      </c>
      <c r="H38" s="93"/>
      <c r="I38" s="94">
        <f>Sucha!G13</f>
        <v>0.75</v>
      </c>
      <c r="J38" s="95"/>
      <c r="K38" s="92">
        <f>Sucha!E14</f>
        <v>0</v>
      </c>
      <c r="L38" s="93"/>
      <c r="M38" s="94">
        <f>Sucha!F14</f>
        <v>87.89</v>
      </c>
      <c r="N38" s="93"/>
      <c r="O38" s="94">
        <f>Sucha!G14</f>
        <v>177.87</v>
      </c>
      <c r="P38" s="95"/>
      <c r="Q38" s="92">
        <f>Sucha!E16</f>
        <v>0</v>
      </c>
      <c r="R38" s="96"/>
      <c r="S38" s="94">
        <f>Sucha!F16</f>
        <v>0</v>
      </c>
      <c r="T38" s="93"/>
      <c r="U38" s="94">
        <f>Sucha!G16</f>
        <v>0</v>
      </c>
      <c r="V38" s="95"/>
      <c r="W38" s="92">
        <f>Sucha!E17</f>
        <v>0</v>
      </c>
      <c r="X38" s="93"/>
      <c r="Y38" s="94">
        <f>Sucha!F17</f>
        <v>0.1</v>
      </c>
      <c r="Z38" s="93"/>
      <c r="AA38" s="94">
        <f>Sucha!G17</f>
        <v>0</v>
      </c>
      <c r="AB38" s="95"/>
      <c r="AC38" s="92">
        <f>Sucha!E18</f>
        <v>0</v>
      </c>
      <c r="AD38" s="100"/>
      <c r="AE38" s="94">
        <f>Sucha!F18</f>
        <v>0</v>
      </c>
      <c r="AF38" s="93"/>
      <c r="AG38" s="94">
        <f>Sucha!G18</f>
        <v>0</v>
      </c>
      <c r="AH38" s="95"/>
      <c r="AI38" s="92">
        <f>Sucha!E19</f>
        <v>0</v>
      </c>
      <c r="AJ38" s="93"/>
      <c r="AK38" s="94">
        <f>Sucha!F19</f>
        <v>0</v>
      </c>
      <c r="AL38" s="93"/>
      <c r="AM38" s="94">
        <f>Sucha!G19</f>
        <v>0</v>
      </c>
      <c r="AN38" s="95"/>
      <c r="AO38" s="92">
        <f>Sucha!E20</f>
        <v>0</v>
      </c>
      <c r="AP38" s="93"/>
      <c r="AQ38" s="94">
        <f>Sucha!F20</f>
        <v>0</v>
      </c>
      <c r="AR38" s="93"/>
      <c r="AS38" s="94">
        <f>Sucha!G20</f>
        <v>0</v>
      </c>
      <c r="AT38" s="95"/>
      <c r="AU38" s="92">
        <f>Sucha!E21</f>
        <v>0</v>
      </c>
      <c r="AV38" s="93"/>
      <c r="AW38" s="94">
        <f>Sucha!F21</f>
        <v>0</v>
      </c>
      <c r="AX38" s="93"/>
      <c r="AY38" s="94">
        <f>Sucha!G21</f>
        <v>0</v>
      </c>
      <c r="AZ38" s="95"/>
      <c r="BA38" s="92">
        <f>Sucha!E22</f>
        <v>0</v>
      </c>
      <c r="BB38" s="93"/>
      <c r="BC38" s="94">
        <f>Sucha!F22</f>
        <v>0</v>
      </c>
      <c r="BD38" s="93"/>
      <c r="BE38" s="94">
        <f>Sucha!G22</f>
        <v>0</v>
      </c>
      <c r="BF38" s="95"/>
      <c r="BG38" s="92">
        <f>Sucha!E24</f>
        <v>0</v>
      </c>
      <c r="BH38" s="155">
        <f>Sucha!S24</f>
        <v>0</v>
      </c>
      <c r="BI38" s="92"/>
      <c r="BJ38" s="93">
        <f>Sucha!J24</f>
        <v>0</v>
      </c>
      <c r="BK38" s="94"/>
      <c r="BL38" s="95"/>
      <c r="BM38" s="92">
        <f>Sucha!E25</f>
        <v>0</v>
      </c>
      <c r="BN38" s="155">
        <f>Sucha!S25</f>
        <v>0</v>
      </c>
      <c r="BO38" s="94"/>
      <c r="BP38" s="93"/>
      <c r="BQ38" s="94"/>
      <c r="BR38" s="95"/>
      <c r="BS38" s="92">
        <f>Sucha!E27</f>
        <v>0</v>
      </c>
      <c r="BT38" s="94">
        <f>Sucha!S26</f>
        <v>0</v>
      </c>
      <c r="BU38" s="94">
        <f>Sucha!F27</f>
        <v>0</v>
      </c>
      <c r="BV38" s="93"/>
      <c r="BW38" s="94">
        <f>Sucha!N26</f>
        <v>0</v>
      </c>
      <c r="BX38" s="95"/>
      <c r="BY38" s="92">
        <f>Sucha!E28</f>
        <v>0</v>
      </c>
      <c r="BZ38" s="93"/>
      <c r="CA38" s="94">
        <f>Sucha!F28</f>
        <v>0</v>
      </c>
      <c r="CB38" s="93"/>
      <c r="CC38" s="94">
        <f>Sucha!N27</f>
        <v>0</v>
      </c>
      <c r="CD38" s="95"/>
      <c r="CE38" s="92">
        <f>Sucha!E29</f>
        <v>0</v>
      </c>
      <c r="CF38" s="93"/>
      <c r="CG38" s="94">
        <f>Sucha!J28</f>
        <v>0</v>
      </c>
      <c r="CH38" s="93"/>
      <c r="CI38" s="94">
        <f>Sucha!N28</f>
        <v>0</v>
      </c>
      <c r="CJ38" s="95"/>
      <c r="CK38" s="92">
        <f>Sucha!E30</f>
        <v>0</v>
      </c>
      <c r="CL38" s="93"/>
      <c r="CM38" s="94">
        <f>Sucha!J29</f>
        <v>0</v>
      </c>
      <c r="CN38" s="93"/>
      <c r="CO38" s="94">
        <f>Sucha!N29</f>
        <v>0</v>
      </c>
      <c r="CP38" s="95"/>
      <c r="CQ38" s="92">
        <f>Sucha!E31</f>
        <v>0</v>
      </c>
      <c r="CR38" s="93"/>
      <c r="CS38" s="94">
        <f>Sucha!F31</f>
        <v>0.65</v>
      </c>
      <c r="CT38" s="93"/>
      <c r="CU38" s="94">
        <f>Sucha!G31</f>
        <v>0</v>
      </c>
      <c r="CV38" s="95"/>
      <c r="CW38" s="92">
        <f>Sucha!E32</f>
        <v>0</v>
      </c>
      <c r="CX38" s="93"/>
      <c r="CY38" s="94">
        <f>Sucha!F32</f>
        <v>0</v>
      </c>
      <c r="CZ38" s="93"/>
      <c r="DA38" s="94">
        <f>Sucha!G32</f>
        <v>0</v>
      </c>
      <c r="DB38" s="95"/>
      <c r="DC38" s="92">
        <f>Sucha!E33</f>
        <v>0</v>
      </c>
      <c r="DD38" s="93"/>
      <c r="DE38" s="94">
        <f>Sucha!F33</f>
        <v>0</v>
      </c>
      <c r="DF38" s="93"/>
      <c r="DG38" s="94">
        <f>Sucha!N32</f>
        <v>0</v>
      </c>
      <c r="DH38" s="95"/>
      <c r="DI38" s="92">
        <f>Sucha!E34</f>
        <v>0</v>
      </c>
      <c r="DJ38" s="93"/>
      <c r="DK38" s="94">
        <f>Sucha!F34</f>
        <v>0</v>
      </c>
      <c r="DL38" s="93"/>
      <c r="DM38" s="94">
        <f>Sucha!N33</f>
        <v>0</v>
      </c>
      <c r="DN38" s="95"/>
      <c r="DO38" s="92">
        <f>Sucha!E35</f>
        <v>0</v>
      </c>
      <c r="DP38" s="93"/>
      <c r="DQ38" s="94">
        <f>Sucha!F35</f>
        <v>0</v>
      </c>
      <c r="DR38" s="93"/>
      <c r="DS38" s="94">
        <f>Sucha!G35</f>
        <v>0</v>
      </c>
      <c r="DT38" s="95"/>
      <c r="DU38" s="92">
        <f>Sucha!G35</f>
        <v>0</v>
      </c>
      <c r="DV38" s="93"/>
      <c r="DW38" s="94">
        <f>Sucha!F36</f>
        <v>0</v>
      </c>
      <c r="DX38" s="93"/>
      <c r="DY38" s="94">
        <f>Sucha!N35</f>
        <v>0</v>
      </c>
      <c r="DZ38" s="95"/>
      <c r="EA38" s="92">
        <f>Sucha!G36</f>
        <v>0</v>
      </c>
      <c r="EB38" s="93"/>
      <c r="EC38" s="94">
        <f>Sucha!K36</f>
        <v>0</v>
      </c>
      <c r="ED38" s="93"/>
      <c r="EE38" s="94">
        <f>Sucha!O36</f>
        <v>0</v>
      </c>
      <c r="EF38" s="95"/>
      <c r="EG38" s="92">
        <f>Sucha!G37</f>
        <v>0</v>
      </c>
      <c r="EH38" s="93"/>
      <c r="EI38" s="94">
        <f>Sucha!J37</f>
        <v>0</v>
      </c>
      <c r="EJ38" s="93"/>
      <c r="EK38" s="94">
        <f>Sucha!N37</f>
        <v>0</v>
      </c>
      <c r="EL38" s="95"/>
      <c r="EM38" s="92">
        <f>Sucha!G38</f>
        <v>0</v>
      </c>
      <c r="EN38" s="93"/>
      <c r="EO38" s="94">
        <f>Sucha!K38</f>
        <v>0</v>
      </c>
      <c r="EP38" s="93"/>
      <c r="EQ38" s="94">
        <f>Sucha!N38</f>
        <v>0</v>
      </c>
      <c r="ER38" s="95"/>
      <c r="ES38" s="92">
        <f>Sucha!G39</f>
        <v>0</v>
      </c>
      <c r="ET38" s="93"/>
      <c r="EU38" s="94">
        <f>Sucha!J39</f>
        <v>0</v>
      </c>
      <c r="EV38" s="93"/>
      <c r="EW38" s="94">
        <f>Sucha!N39</f>
        <v>0</v>
      </c>
      <c r="EX38" s="95"/>
      <c r="EY38" s="92">
        <f>Sucha!G40</f>
        <v>0</v>
      </c>
      <c r="EZ38" s="93"/>
      <c r="FA38" s="94">
        <f>Sucha!J40</f>
        <v>0</v>
      </c>
      <c r="FB38" s="93"/>
      <c r="FC38" s="94">
        <f>Sucha!N40</f>
        <v>0</v>
      </c>
      <c r="FD38" s="95"/>
      <c r="FE38" s="92">
        <f>Sucha!G41</f>
        <v>0</v>
      </c>
      <c r="FF38" s="93"/>
      <c r="FG38" s="94">
        <f>Sucha!J41</f>
        <v>0</v>
      </c>
      <c r="FH38" s="93"/>
      <c r="FI38" s="94">
        <f>Sucha!G42</f>
        <v>0</v>
      </c>
      <c r="FJ38" s="95"/>
      <c r="FK38" s="92">
        <f>Sucha!E43</f>
        <v>0</v>
      </c>
      <c r="FL38" s="93"/>
      <c r="FM38" s="94">
        <f>Sucha!J42</f>
        <v>0</v>
      </c>
      <c r="FN38" s="93"/>
      <c r="FO38" s="94">
        <f>Sucha!N42</f>
        <v>0</v>
      </c>
      <c r="FP38" s="95"/>
      <c r="FQ38" s="92">
        <f>Sucha!F43</f>
        <v>0</v>
      </c>
      <c r="FR38" s="93"/>
      <c r="FS38" s="94">
        <f>Sucha!F44</f>
        <v>0</v>
      </c>
      <c r="FT38" s="93"/>
      <c r="FU38" s="94">
        <f>Sucha!G44</f>
        <v>0</v>
      </c>
      <c r="FV38" s="95"/>
      <c r="FW38" s="92">
        <f>Sucha!E45</f>
        <v>0</v>
      </c>
      <c r="FX38" s="93"/>
      <c r="FY38" s="94">
        <f>Sucha!F45</f>
        <v>0</v>
      </c>
      <c r="FZ38" s="93"/>
      <c r="GA38" s="94">
        <f>Sucha!G45</f>
        <v>30.29</v>
      </c>
      <c r="GB38" s="95"/>
      <c r="GC38" s="92">
        <f>Sucha!E46</f>
        <v>0</v>
      </c>
      <c r="GD38" s="93"/>
      <c r="GE38" s="94">
        <f>Sucha!F46</f>
        <v>0</v>
      </c>
      <c r="GF38" s="93"/>
      <c r="GG38" s="94">
        <f>Sucha!G46</f>
        <v>0</v>
      </c>
      <c r="GH38" s="95"/>
      <c r="GI38" s="92">
        <f>Sucha!E47</f>
        <v>0</v>
      </c>
      <c r="GJ38" s="93"/>
      <c r="GK38" s="94">
        <f>Sucha!F47</f>
        <v>0</v>
      </c>
      <c r="GL38" s="93"/>
      <c r="GM38" s="94">
        <f>Sucha!G47</f>
        <v>16.5</v>
      </c>
      <c r="GN38" s="95"/>
      <c r="GO38" s="92">
        <f>Sucha!F47</f>
        <v>0</v>
      </c>
      <c r="GP38" s="93"/>
      <c r="GQ38" s="94">
        <f>Sucha!F48</f>
        <v>60.07</v>
      </c>
      <c r="GR38" s="93">
        <f>Sucha!S47</f>
        <v>0</v>
      </c>
      <c r="GS38" s="94">
        <f>Sucha!G48</f>
        <v>1382.29</v>
      </c>
      <c r="GT38" s="95"/>
      <c r="GU38" s="92"/>
      <c r="GV38" s="93"/>
      <c r="GW38" s="94">
        <f>Sucha!F49</f>
        <v>0</v>
      </c>
      <c r="GX38" s="93"/>
      <c r="GY38" s="94">
        <f>Sucha!G49</f>
        <v>477.15</v>
      </c>
      <c r="GZ38" s="95">
        <f>Sucha!S48</f>
        <v>0</v>
      </c>
      <c r="HA38" s="92"/>
      <c r="HB38" s="93"/>
      <c r="HC38" s="94">
        <f>Sucha!F50</f>
        <v>0</v>
      </c>
      <c r="HD38" s="93"/>
      <c r="HE38" s="94">
        <f>Sucha!G50</f>
        <v>0</v>
      </c>
      <c r="HF38" s="95"/>
      <c r="HG38" s="92"/>
      <c r="HH38" s="93"/>
      <c r="HI38" s="94">
        <f>Sucha!J50</f>
        <v>0</v>
      </c>
      <c r="HJ38" s="93"/>
      <c r="HK38" s="94">
        <f>Sucha!G51</f>
        <v>0</v>
      </c>
      <c r="HL38" s="95"/>
      <c r="HM38" s="92">
        <f>Sucha!G51</f>
        <v>0</v>
      </c>
      <c r="HN38" s="93"/>
      <c r="HO38" s="94">
        <f>Sucha!J51</f>
        <v>0</v>
      </c>
      <c r="HP38" s="93"/>
      <c r="HQ38" s="94">
        <f>Sucha!G52</f>
        <v>0</v>
      </c>
      <c r="HR38" s="95"/>
      <c r="HS38" s="92">
        <f>Sucha!E53</f>
        <v>0</v>
      </c>
      <c r="HT38" s="93"/>
      <c r="HU38" s="94">
        <f>Sucha!K52</f>
        <v>0</v>
      </c>
      <c r="HV38" s="93"/>
      <c r="HW38" s="94">
        <f>Sucha!G53</f>
        <v>0</v>
      </c>
      <c r="HX38" s="95"/>
      <c r="HY38" s="92">
        <f>Sucha!E54</f>
        <v>0</v>
      </c>
      <c r="HZ38" s="93"/>
      <c r="IA38" s="94">
        <f>Sucha!F54</f>
        <v>0</v>
      </c>
      <c r="IB38" s="93"/>
      <c r="IC38" s="94">
        <f>Sucha!G54</f>
        <v>0</v>
      </c>
      <c r="ID38" s="95"/>
      <c r="IE38" s="92">
        <f>Sucha!F54</f>
        <v>0</v>
      </c>
      <c r="IF38" s="92">
        <f>Sucha!S54</f>
        <v>0</v>
      </c>
      <c r="IG38" s="94">
        <f>Sucha!J54</f>
        <v>0</v>
      </c>
      <c r="IH38" s="93"/>
      <c r="II38" s="94"/>
      <c r="IJ38" s="95"/>
      <c r="IK38" s="92">
        <f>Sucha!F55</f>
        <v>0</v>
      </c>
      <c r="IL38" s="93"/>
      <c r="IM38" s="94">
        <f>Sucha!M55</f>
        <v>0</v>
      </c>
      <c r="IN38" s="93"/>
      <c r="IO38" s="94">
        <f>Sucha!N55</f>
        <v>0</v>
      </c>
      <c r="IP38" s="95">
        <f>Sucha!S55</f>
        <v>0</v>
      </c>
      <c r="IQ38" s="92">
        <f>Sucha!F56</f>
        <v>0</v>
      </c>
      <c r="IR38" s="93"/>
      <c r="IS38" s="155">
        <f>Sucha!J56</f>
        <v>0</v>
      </c>
      <c r="IT38" s="93"/>
      <c r="IU38" s="94"/>
      <c r="IV38" s="95"/>
    </row>
    <row r="39" spans="2:256" ht="14.25" customHeight="1">
      <c r="B39" s="89" t="s">
        <v>122</v>
      </c>
      <c r="C39" s="90" t="s">
        <v>89</v>
      </c>
      <c r="D39" s="91"/>
      <c r="E39" s="92">
        <f>Świerklaniec!E13</f>
        <v>0</v>
      </c>
      <c r="F39" s="93"/>
      <c r="G39" s="94">
        <f>Świerklaniec!F13</f>
        <v>1.52</v>
      </c>
      <c r="H39" s="93"/>
      <c r="I39" s="94">
        <f>Świerklaniec!G13</f>
        <v>30</v>
      </c>
      <c r="J39" s="95"/>
      <c r="K39" s="92">
        <f>Świerklaniec!E14</f>
        <v>0</v>
      </c>
      <c r="L39" s="93"/>
      <c r="M39" s="94">
        <f>Świerklaniec!F14</f>
        <v>0</v>
      </c>
      <c r="N39" s="93"/>
      <c r="O39" s="94">
        <f>Świerklaniec!G14</f>
        <v>0</v>
      </c>
      <c r="P39" s="95"/>
      <c r="Q39" s="92">
        <f>Świerklaniec!E16</f>
        <v>0</v>
      </c>
      <c r="R39" s="96"/>
      <c r="S39" s="94">
        <f>Świerklaniec!F16</f>
        <v>0</v>
      </c>
      <c r="T39" s="93"/>
      <c r="U39" s="94">
        <f>Świerklaniec!G16</f>
        <v>0</v>
      </c>
      <c r="V39" s="95"/>
      <c r="W39" s="490">
        <f>Świerklaniec!E17</f>
        <v>0</v>
      </c>
      <c r="X39" s="93"/>
      <c r="Y39" s="94">
        <f>Świerklaniec!F17</f>
        <v>12.26</v>
      </c>
      <c r="Z39" s="93"/>
      <c r="AA39" s="94">
        <f>Świerklaniec!G17</f>
        <v>0</v>
      </c>
      <c r="AB39" s="95"/>
      <c r="AC39" s="586">
        <f>Świerklaniec!E18</f>
        <v>0</v>
      </c>
      <c r="AD39" s="93"/>
      <c r="AE39" s="101">
        <f>Świerklaniec!F18</f>
        <v>0.75</v>
      </c>
      <c r="AF39" s="93"/>
      <c r="AG39" s="94">
        <f>Świerklaniec!G18</f>
        <v>1.54</v>
      </c>
      <c r="AH39" s="95"/>
      <c r="AI39" s="92">
        <f>Świerklaniec!E19</f>
        <v>0</v>
      </c>
      <c r="AJ39" s="93"/>
      <c r="AK39" s="94">
        <f>Świerklaniec!F19</f>
        <v>0</v>
      </c>
      <c r="AL39" s="93"/>
      <c r="AM39" s="94">
        <f>Świerklaniec!G19</f>
        <v>0</v>
      </c>
      <c r="AN39" s="95"/>
      <c r="AO39" s="92">
        <f>Świerklaniec!E20</f>
        <v>0</v>
      </c>
      <c r="AP39" s="93"/>
      <c r="AQ39" s="94">
        <f>Świerklaniec!F20</f>
        <v>0</v>
      </c>
      <c r="AR39" s="93"/>
      <c r="AS39" s="94">
        <f>Świerklaniec!G20</f>
        <v>0</v>
      </c>
      <c r="AT39" s="95"/>
      <c r="AU39" s="92">
        <f>Świerklaniec!E21</f>
        <v>0</v>
      </c>
      <c r="AV39" s="93"/>
      <c r="AW39" s="94">
        <f>Świerklaniec!F21</f>
        <v>0.84</v>
      </c>
      <c r="AX39" s="93"/>
      <c r="AY39" s="94">
        <f>Świerklaniec!G21</f>
        <v>4.3499999999999996</v>
      </c>
      <c r="AZ39" s="95"/>
      <c r="BA39" s="92">
        <f>Świerklaniec!E22</f>
        <v>0</v>
      </c>
      <c r="BB39" s="93"/>
      <c r="BC39" s="94">
        <f>Świerklaniec!F22</f>
        <v>87.74</v>
      </c>
      <c r="BD39" s="93"/>
      <c r="BE39" s="142">
        <f>Świerklaniec!G22</f>
        <v>1571.03</v>
      </c>
      <c r="BF39" s="95"/>
      <c r="BG39" s="92">
        <f>Świerklaniec!E24</f>
        <v>1.29</v>
      </c>
      <c r="BH39" s="155">
        <f>Świerklaniec!S24</f>
        <v>0</v>
      </c>
      <c r="BI39" s="92"/>
      <c r="BJ39" s="93">
        <f>Świerklaniec!J24</f>
        <v>0</v>
      </c>
      <c r="BK39" s="94"/>
      <c r="BL39" s="95"/>
      <c r="BM39" s="92">
        <f>Świerklaniec!E25</f>
        <v>0.08</v>
      </c>
      <c r="BN39" s="155">
        <f>Świerklaniec!S25</f>
        <v>0</v>
      </c>
      <c r="BO39" s="94"/>
      <c r="BP39" s="93"/>
      <c r="BQ39" s="94"/>
      <c r="BR39" s="95"/>
      <c r="BS39" s="92">
        <f>Świerklaniec!E27</f>
        <v>0</v>
      </c>
      <c r="BT39" s="94">
        <f>Świerklaniec!S26</f>
        <v>0</v>
      </c>
      <c r="BU39" s="94">
        <f>Świerklaniec!F27</f>
        <v>2</v>
      </c>
      <c r="BV39" s="93"/>
      <c r="BW39" s="94">
        <f>Świerklaniec!N26</f>
        <v>0</v>
      </c>
      <c r="BX39" s="95"/>
      <c r="BY39" s="92">
        <f>Świerklaniec!E28</f>
        <v>0</v>
      </c>
      <c r="BZ39" s="93"/>
      <c r="CA39" s="94">
        <f>Świerklaniec!F28</f>
        <v>0</v>
      </c>
      <c r="CB39" s="93"/>
      <c r="CC39" s="94">
        <f>Świerklaniec!N27</f>
        <v>0</v>
      </c>
      <c r="CD39" s="95"/>
      <c r="CE39" s="92">
        <f>Świerklaniec!E29</f>
        <v>0</v>
      </c>
      <c r="CF39" s="93"/>
      <c r="CG39" s="94">
        <f>Świerklaniec!J28</f>
        <v>0</v>
      </c>
      <c r="CH39" s="93"/>
      <c r="CI39" s="94">
        <f>Świerklaniec!N28</f>
        <v>0</v>
      </c>
      <c r="CJ39" s="95"/>
      <c r="CK39" s="92">
        <f>Świerklaniec!E30</f>
        <v>0</v>
      </c>
      <c r="CL39" s="93"/>
      <c r="CM39" s="94">
        <f>Świerklaniec!J29</f>
        <v>0</v>
      </c>
      <c r="CN39" s="93"/>
      <c r="CO39" s="94">
        <f>Świerklaniec!N29</f>
        <v>0</v>
      </c>
      <c r="CP39" s="95"/>
      <c r="CQ39" s="92">
        <f>Świerklaniec!E31</f>
        <v>0</v>
      </c>
      <c r="CR39" s="93"/>
      <c r="CS39" s="94">
        <f>Świerklaniec!F31</f>
        <v>25.45</v>
      </c>
      <c r="CT39" s="93"/>
      <c r="CU39" s="94">
        <f>Świerklaniec!G31</f>
        <v>0</v>
      </c>
      <c r="CV39" s="95"/>
      <c r="CW39" s="92">
        <f>Świerklaniec!E32</f>
        <v>0</v>
      </c>
      <c r="CX39" s="93"/>
      <c r="CY39" s="94">
        <f>Świerklaniec!F32</f>
        <v>4.47</v>
      </c>
      <c r="CZ39" s="93"/>
      <c r="DA39" s="94">
        <f>Świerklaniec!G32</f>
        <v>0</v>
      </c>
      <c r="DB39" s="95"/>
      <c r="DC39" s="92">
        <f>Świerklaniec!E33</f>
        <v>0</v>
      </c>
      <c r="DD39" s="93"/>
      <c r="DE39" s="94">
        <f>Świerklaniec!F33</f>
        <v>0</v>
      </c>
      <c r="DF39" s="93"/>
      <c r="DG39" s="94">
        <f>Świerklaniec!N32</f>
        <v>0</v>
      </c>
      <c r="DH39" s="95"/>
      <c r="DI39" s="92">
        <f>Świerklaniec!E34</f>
        <v>0</v>
      </c>
      <c r="DJ39" s="93"/>
      <c r="DK39" s="94">
        <f>Świerklaniec!F34</f>
        <v>0.45</v>
      </c>
      <c r="DL39" s="93"/>
      <c r="DM39" s="94">
        <f>Świerklaniec!N33</f>
        <v>0</v>
      </c>
      <c r="DN39" s="95"/>
      <c r="DO39" s="92">
        <f>Świerklaniec!E35</f>
        <v>0</v>
      </c>
      <c r="DP39" s="93"/>
      <c r="DQ39" s="94">
        <f>Świerklaniec!F35</f>
        <v>0</v>
      </c>
      <c r="DR39" s="93"/>
      <c r="DS39" s="94">
        <f>Świerklaniec!G35</f>
        <v>0</v>
      </c>
      <c r="DT39" s="95"/>
      <c r="DU39" s="92">
        <f>Świerklaniec!G35</f>
        <v>0</v>
      </c>
      <c r="DV39" s="93"/>
      <c r="DW39" s="94">
        <f>Świerklaniec!F36</f>
        <v>0</v>
      </c>
      <c r="DX39" s="93"/>
      <c r="DY39" s="94">
        <f>Świerklaniec!N35</f>
        <v>0</v>
      </c>
      <c r="DZ39" s="95"/>
      <c r="EA39" s="92">
        <f>Świerklaniec!G36</f>
        <v>0</v>
      </c>
      <c r="EB39" s="93"/>
      <c r="EC39" s="94">
        <f>Świerklaniec!K36</f>
        <v>0</v>
      </c>
      <c r="ED39" s="93"/>
      <c r="EE39" s="94">
        <f>Świerklaniec!O36</f>
        <v>0</v>
      </c>
      <c r="EF39" s="95"/>
      <c r="EG39" s="92">
        <f>Świerklaniec!G37</f>
        <v>0</v>
      </c>
      <c r="EH39" s="93"/>
      <c r="EI39" s="94">
        <f>Świerklaniec!J37</f>
        <v>0</v>
      </c>
      <c r="EJ39" s="93"/>
      <c r="EK39" s="94">
        <f>Świerklaniec!N37</f>
        <v>0</v>
      </c>
      <c r="EL39" s="95"/>
      <c r="EM39" s="92">
        <f>Świerklaniec!G38</f>
        <v>0</v>
      </c>
      <c r="EN39" s="93"/>
      <c r="EO39" s="94">
        <f>Świerklaniec!K38</f>
        <v>0</v>
      </c>
      <c r="EP39" s="93"/>
      <c r="EQ39" s="94">
        <f>Świerklaniec!N38</f>
        <v>0</v>
      </c>
      <c r="ER39" s="95"/>
      <c r="ES39" s="92">
        <f>Świerklaniec!G39</f>
        <v>0</v>
      </c>
      <c r="ET39" s="93"/>
      <c r="EU39" s="94">
        <f>Świerklaniec!J39</f>
        <v>0</v>
      </c>
      <c r="EV39" s="93"/>
      <c r="EW39" s="94">
        <f>Świerklaniec!N39</f>
        <v>0</v>
      </c>
      <c r="EX39" s="95"/>
      <c r="EY39" s="92">
        <f>Świerklaniec!G40</f>
        <v>0</v>
      </c>
      <c r="EZ39" s="93"/>
      <c r="FA39" s="94">
        <f>Świerklaniec!J40</f>
        <v>0</v>
      </c>
      <c r="FB39" s="93"/>
      <c r="FC39" s="94">
        <f>Świerklaniec!N40</f>
        <v>0</v>
      </c>
      <c r="FD39" s="95"/>
      <c r="FE39" s="92">
        <f>Świerklaniec!G41</f>
        <v>0</v>
      </c>
      <c r="FF39" s="93"/>
      <c r="FG39" s="94">
        <f>Świerklaniec!J41</f>
        <v>0</v>
      </c>
      <c r="FH39" s="93"/>
      <c r="FI39" s="94">
        <f>Świerklaniec!G42</f>
        <v>0</v>
      </c>
      <c r="FJ39" s="95"/>
      <c r="FK39" s="92">
        <f>Świerklaniec!E43</f>
        <v>0</v>
      </c>
      <c r="FL39" s="93"/>
      <c r="FM39" s="94">
        <f>Świerklaniec!J42</f>
        <v>0</v>
      </c>
      <c r="FN39" s="93"/>
      <c r="FO39" s="94">
        <f>Świerklaniec!N42</f>
        <v>0</v>
      </c>
      <c r="FP39" s="95"/>
      <c r="FQ39" s="92">
        <f>Świerklaniec!F43</f>
        <v>0</v>
      </c>
      <c r="FR39" s="93"/>
      <c r="FS39" s="94">
        <f>Świerklaniec!F44</f>
        <v>0</v>
      </c>
      <c r="FT39" s="93"/>
      <c r="FU39" s="94">
        <f>Świerklaniec!G44</f>
        <v>10.26</v>
      </c>
      <c r="FV39" s="95"/>
      <c r="FW39" s="92">
        <f>Świerklaniec!E45</f>
        <v>0</v>
      </c>
      <c r="FX39" s="93"/>
      <c r="FY39" s="94">
        <f>Świerklaniec!F45</f>
        <v>0</v>
      </c>
      <c r="FZ39" s="93"/>
      <c r="GA39" s="94">
        <f>Świerklaniec!G45</f>
        <v>1.62</v>
      </c>
      <c r="GB39" s="95"/>
      <c r="GC39" s="92">
        <f>Świerklaniec!E46</f>
        <v>0</v>
      </c>
      <c r="GD39" s="93"/>
      <c r="GE39" s="94">
        <f>Świerklaniec!F46</f>
        <v>0</v>
      </c>
      <c r="GF39" s="93"/>
      <c r="GG39" s="94">
        <f>Świerklaniec!G46</f>
        <v>0</v>
      </c>
      <c r="GH39" s="95"/>
      <c r="GI39" s="92">
        <f>Świerklaniec!E47</f>
        <v>0</v>
      </c>
      <c r="GJ39" s="93"/>
      <c r="GK39" s="94">
        <f>Świerklaniec!F47</f>
        <v>0</v>
      </c>
      <c r="GL39" s="93"/>
      <c r="GM39" s="94">
        <f>Świerklaniec!G47</f>
        <v>0</v>
      </c>
      <c r="GN39" s="95"/>
      <c r="GO39" s="92">
        <f>Świerklaniec!F47</f>
        <v>0</v>
      </c>
      <c r="GP39" s="93"/>
      <c r="GQ39" s="94">
        <f>Świerklaniec!F48</f>
        <v>3.13</v>
      </c>
      <c r="GR39" s="93">
        <f>Świerklaniec!S47</f>
        <v>0</v>
      </c>
      <c r="GS39" s="94">
        <f>Świerklaniec!G48</f>
        <v>0</v>
      </c>
      <c r="GT39" s="95"/>
      <c r="GU39" s="92"/>
      <c r="GV39" s="93"/>
      <c r="GW39" s="94">
        <f>Świerklaniec!F49</f>
        <v>0</v>
      </c>
      <c r="GX39" s="93"/>
      <c r="GY39" s="94">
        <f>Świerklaniec!G49</f>
        <v>11.82</v>
      </c>
      <c r="GZ39" s="95">
        <f>Świerklaniec!S48</f>
        <v>0</v>
      </c>
      <c r="HA39" s="92"/>
      <c r="HB39" s="93"/>
      <c r="HC39" s="94">
        <f>Świerklaniec!F50</f>
        <v>0</v>
      </c>
      <c r="HD39" s="93"/>
      <c r="HE39" s="94">
        <f>Świerklaniec!G50</f>
        <v>0</v>
      </c>
      <c r="HF39" s="95"/>
      <c r="HG39" s="92"/>
      <c r="HH39" s="93"/>
      <c r="HI39" s="94">
        <f>Świerklaniec!J50</f>
        <v>0</v>
      </c>
      <c r="HJ39" s="93"/>
      <c r="HK39" s="94">
        <f>Świerklaniec!G51</f>
        <v>0</v>
      </c>
      <c r="HL39" s="95"/>
      <c r="HM39" s="92">
        <f>Świerklaniec!G51</f>
        <v>0</v>
      </c>
      <c r="HN39" s="93"/>
      <c r="HO39" s="94">
        <f>Świerklaniec!J51</f>
        <v>0</v>
      </c>
      <c r="HP39" s="93"/>
      <c r="HQ39" s="94">
        <f>Świerklaniec!G52</f>
        <v>0</v>
      </c>
      <c r="HR39" s="95"/>
      <c r="HS39" s="92">
        <f>Świerklaniec!E53</f>
        <v>0</v>
      </c>
      <c r="HT39" s="93"/>
      <c r="HU39" s="94">
        <f>Świerklaniec!K52</f>
        <v>0</v>
      </c>
      <c r="HV39" s="93"/>
      <c r="HW39" s="94">
        <f>Świerklaniec!G53</f>
        <v>0</v>
      </c>
      <c r="HX39" s="95"/>
      <c r="HY39" s="92">
        <f>Świerklaniec!E54</f>
        <v>0</v>
      </c>
      <c r="HZ39" s="93"/>
      <c r="IA39" s="94">
        <f>Świerklaniec!F54</f>
        <v>0</v>
      </c>
      <c r="IB39" s="93"/>
      <c r="IC39" s="94">
        <f>Świerklaniec!G54</f>
        <v>0</v>
      </c>
      <c r="ID39" s="95"/>
      <c r="IE39" s="92">
        <f>Świerklaniec!F54</f>
        <v>0</v>
      </c>
      <c r="IF39" s="92">
        <f>Świerklaniec!S54</f>
        <v>0</v>
      </c>
      <c r="IG39" s="94">
        <f>Świerklaniec!J54</f>
        <v>0</v>
      </c>
      <c r="IH39" s="93"/>
      <c r="II39" s="94"/>
      <c r="IJ39" s="95"/>
      <c r="IK39" s="92">
        <f>Świerklaniec!F55</f>
        <v>0</v>
      </c>
      <c r="IL39" s="93"/>
      <c r="IM39" s="94">
        <f>Świerklaniec!M55</f>
        <v>0</v>
      </c>
      <c r="IN39" s="93"/>
      <c r="IO39" s="94">
        <f>Świerklaniec!N55</f>
        <v>0</v>
      </c>
      <c r="IP39" s="95">
        <f>Świerklaniec!S55</f>
        <v>0</v>
      </c>
      <c r="IQ39" s="92">
        <f>Świerklaniec!F56</f>
        <v>0</v>
      </c>
      <c r="IR39" s="93"/>
      <c r="IS39" s="155">
        <f>Świerklaniec!J56</f>
        <v>0</v>
      </c>
      <c r="IT39" s="93"/>
      <c r="IU39" s="94"/>
      <c r="IV39" s="95"/>
    </row>
    <row r="40" spans="2:256" ht="14.25" customHeight="1">
      <c r="B40" s="89" t="s">
        <v>123</v>
      </c>
      <c r="C40" s="90" t="s">
        <v>90</v>
      </c>
      <c r="D40" s="91"/>
      <c r="E40" s="92">
        <f>Tułowice!E13</f>
        <v>0</v>
      </c>
      <c r="F40" s="93"/>
      <c r="G40" s="94">
        <f>Tułowice!F13</f>
        <v>0.53</v>
      </c>
      <c r="H40" s="93"/>
      <c r="I40" s="94">
        <f>Tułowice!G13</f>
        <v>0</v>
      </c>
      <c r="J40" s="95"/>
      <c r="K40" s="92">
        <f>Tułowice!E14</f>
        <v>0</v>
      </c>
      <c r="L40" s="93"/>
      <c r="M40" s="94">
        <f>Tułowice!F14</f>
        <v>0</v>
      </c>
      <c r="N40" s="93"/>
      <c r="O40" s="94">
        <f>Tułowice!G14</f>
        <v>0</v>
      </c>
      <c r="P40" s="95"/>
      <c r="Q40" s="92">
        <f>Tułowice!E16</f>
        <v>0</v>
      </c>
      <c r="R40" s="96"/>
      <c r="S40" s="94">
        <f>Tułowice!F16</f>
        <v>0</v>
      </c>
      <c r="T40" s="93"/>
      <c r="U40" s="94">
        <f>Tułowice!G16</f>
        <v>0</v>
      </c>
      <c r="V40" s="95"/>
      <c r="W40" s="92">
        <f>Tułowice!E17</f>
        <v>0</v>
      </c>
      <c r="X40" s="93"/>
      <c r="Y40" s="94">
        <f>Tułowice!F17</f>
        <v>6.89</v>
      </c>
      <c r="Z40" s="93"/>
      <c r="AA40" s="94">
        <f>Tułowice!G17</f>
        <v>0</v>
      </c>
      <c r="AB40" s="95"/>
      <c r="AC40" s="92">
        <f>Tułowice!E18</f>
        <v>0</v>
      </c>
      <c r="AD40" s="88"/>
      <c r="AE40" s="94">
        <f>Tułowice!F18</f>
        <v>0</v>
      </c>
      <c r="AF40" s="93"/>
      <c r="AG40" s="94">
        <f>Tułowice!G18</f>
        <v>0</v>
      </c>
      <c r="AH40" s="95"/>
      <c r="AI40" s="92">
        <f>Tułowice!E19</f>
        <v>0</v>
      </c>
      <c r="AJ40" s="93"/>
      <c r="AK40" s="94">
        <f>Tułowice!F19</f>
        <v>0</v>
      </c>
      <c r="AL40" s="93"/>
      <c r="AM40" s="94">
        <f>Tułowice!G19</f>
        <v>0</v>
      </c>
      <c r="AN40" s="95"/>
      <c r="AO40" s="92">
        <f>Tułowice!E20</f>
        <v>0</v>
      </c>
      <c r="AP40" s="93"/>
      <c r="AQ40" s="94">
        <f>Tułowice!F20</f>
        <v>0</v>
      </c>
      <c r="AR40" s="93"/>
      <c r="AS40" s="94">
        <f>Tułowice!G20</f>
        <v>0</v>
      </c>
      <c r="AT40" s="95"/>
      <c r="AU40" s="92">
        <f>Tułowice!E21</f>
        <v>0</v>
      </c>
      <c r="AV40" s="93"/>
      <c r="AW40" s="94">
        <f>Tułowice!F21</f>
        <v>2.1800000000000002</v>
      </c>
      <c r="AX40" s="93"/>
      <c r="AY40" s="94">
        <f>Tułowice!G21</f>
        <v>0.86</v>
      </c>
      <c r="AZ40" s="95"/>
      <c r="BA40" s="92">
        <f>Tułowice!E22</f>
        <v>0</v>
      </c>
      <c r="BB40" s="93"/>
      <c r="BC40" s="94">
        <f>Tułowice!F22</f>
        <v>0</v>
      </c>
      <c r="BD40" s="93"/>
      <c r="BE40" s="94">
        <f>Tułowice!G22</f>
        <v>0</v>
      </c>
      <c r="BF40" s="95"/>
      <c r="BG40" s="92">
        <f>Tułowice!E24</f>
        <v>0</v>
      </c>
      <c r="BH40" s="155">
        <f>Tułowice!S24</f>
        <v>0</v>
      </c>
      <c r="BI40" s="92"/>
      <c r="BJ40" s="93">
        <f>Tułowice!J24</f>
        <v>0</v>
      </c>
      <c r="BK40" s="94"/>
      <c r="BL40" s="95"/>
      <c r="BM40" s="92">
        <f>Tułowice!E25</f>
        <v>0</v>
      </c>
      <c r="BN40" s="155">
        <f>Tułowice!S25</f>
        <v>0</v>
      </c>
      <c r="BO40" s="94"/>
      <c r="BP40" s="93"/>
      <c r="BQ40" s="94"/>
      <c r="BR40" s="95"/>
      <c r="BS40" s="92">
        <f>Tułowice!E27</f>
        <v>0</v>
      </c>
      <c r="BT40" s="94">
        <f>Tułowice!S26</f>
        <v>0</v>
      </c>
      <c r="BU40" s="94">
        <f>Tułowice!F27</f>
        <v>0</v>
      </c>
      <c r="BV40" s="93"/>
      <c r="BW40" s="94">
        <f>Tułowice!N26</f>
        <v>0</v>
      </c>
      <c r="BX40" s="95"/>
      <c r="BY40" s="92">
        <f>Tułowice!E28</f>
        <v>0</v>
      </c>
      <c r="BZ40" s="93"/>
      <c r="CA40" s="94">
        <f>Tułowice!F28</f>
        <v>0</v>
      </c>
      <c r="CB40" s="93"/>
      <c r="CC40" s="94">
        <f>Tułowice!N27</f>
        <v>0</v>
      </c>
      <c r="CD40" s="95"/>
      <c r="CE40" s="92">
        <f>Tułowice!E29</f>
        <v>0</v>
      </c>
      <c r="CF40" s="93"/>
      <c r="CG40" s="94">
        <f>Tułowice!J28</f>
        <v>0</v>
      </c>
      <c r="CH40" s="93"/>
      <c r="CI40" s="94">
        <f>Tułowice!N28</f>
        <v>0</v>
      </c>
      <c r="CJ40" s="95"/>
      <c r="CK40" s="92">
        <f>Tułowice!E30</f>
        <v>0</v>
      </c>
      <c r="CL40" s="93"/>
      <c r="CM40" s="94">
        <f>Tułowice!J29</f>
        <v>0</v>
      </c>
      <c r="CN40" s="93"/>
      <c r="CO40" s="94">
        <f>Tułowice!N29</f>
        <v>0</v>
      </c>
      <c r="CP40" s="95"/>
      <c r="CQ40" s="92">
        <f>Tułowice!E31</f>
        <v>0</v>
      </c>
      <c r="CR40" s="93"/>
      <c r="CS40" s="94">
        <f>Tułowice!F31</f>
        <v>0</v>
      </c>
      <c r="CT40" s="93"/>
      <c r="CU40" s="94">
        <f>Tułowice!G31</f>
        <v>0</v>
      </c>
      <c r="CV40" s="95"/>
      <c r="CW40" s="92">
        <f>Tułowice!E32</f>
        <v>0</v>
      </c>
      <c r="CX40" s="93"/>
      <c r="CY40" s="94">
        <f>Tułowice!F32</f>
        <v>0</v>
      </c>
      <c r="CZ40" s="93"/>
      <c r="DA40" s="94">
        <f>Tułowice!G32</f>
        <v>0</v>
      </c>
      <c r="DB40" s="95"/>
      <c r="DC40" s="92">
        <f>Tułowice!E33</f>
        <v>0</v>
      </c>
      <c r="DD40" s="93"/>
      <c r="DE40" s="94">
        <f>Tułowice!F33</f>
        <v>0</v>
      </c>
      <c r="DF40" s="93"/>
      <c r="DG40" s="94">
        <f>Tułowice!N32</f>
        <v>0</v>
      </c>
      <c r="DH40" s="95"/>
      <c r="DI40" s="92">
        <f>Tułowice!E34</f>
        <v>0</v>
      </c>
      <c r="DJ40" s="93"/>
      <c r="DK40" s="94">
        <f>Tułowice!F34</f>
        <v>0</v>
      </c>
      <c r="DL40" s="93"/>
      <c r="DM40" s="94">
        <f>Tułowice!N33</f>
        <v>0</v>
      </c>
      <c r="DN40" s="95"/>
      <c r="DO40" s="92">
        <f>Tułowice!E35</f>
        <v>0</v>
      </c>
      <c r="DP40" s="93"/>
      <c r="DQ40" s="94">
        <f>Tułowice!F35</f>
        <v>0</v>
      </c>
      <c r="DR40" s="93"/>
      <c r="DS40" s="94">
        <f>Tułowice!G35</f>
        <v>0</v>
      </c>
      <c r="DT40" s="95"/>
      <c r="DU40" s="92">
        <f>Tułowice!G35</f>
        <v>0</v>
      </c>
      <c r="DV40" s="93"/>
      <c r="DW40" s="94">
        <f>Tułowice!F36</f>
        <v>0</v>
      </c>
      <c r="DX40" s="93"/>
      <c r="DY40" s="94">
        <f>Tułowice!N35</f>
        <v>0</v>
      </c>
      <c r="DZ40" s="95"/>
      <c r="EA40" s="92">
        <f>Tułowice!G36</f>
        <v>0</v>
      </c>
      <c r="EB40" s="93"/>
      <c r="EC40" s="94">
        <f>Tułowice!K36</f>
        <v>0</v>
      </c>
      <c r="ED40" s="93"/>
      <c r="EE40" s="94">
        <f>Tułowice!O36</f>
        <v>0</v>
      </c>
      <c r="EF40" s="95"/>
      <c r="EG40" s="92">
        <f>Tułowice!G37</f>
        <v>0</v>
      </c>
      <c r="EH40" s="93"/>
      <c r="EI40" s="94">
        <f>Tułowice!J37</f>
        <v>0</v>
      </c>
      <c r="EJ40" s="93"/>
      <c r="EK40" s="94">
        <f>Tułowice!N37</f>
        <v>0</v>
      </c>
      <c r="EL40" s="95"/>
      <c r="EM40" s="92">
        <f>Tułowice!G38</f>
        <v>0</v>
      </c>
      <c r="EN40" s="93"/>
      <c r="EO40" s="94">
        <f>Tułowice!K38</f>
        <v>0</v>
      </c>
      <c r="EP40" s="93"/>
      <c r="EQ40" s="94">
        <f>Tułowice!N38</f>
        <v>0</v>
      </c>
      <c r="ER40" s="95"/>
      <c r="ES40" s="92">
        <f>Tułowice!G39</f>
        <v>0</v>
      </c>
      <c r="ET40" s="93"/>
      <c r="EU40" s="94">
        <f>Tułowice!J39</f>
        <v>0</v>
      </c>
      <c r="EV40" s="93"/>
      <c r="EW40" s="94">
        <f>Tułowice!N39</f>
        <v>0</v>
      </c>
      <c r="EX40" s="95"/>
      <c r="EY40" s="92">
        <f>Tułowice!G40</f>
        <v>0</v>
      </c>
      <c r="EZ40" s="93"/>
      <c r="FA40" s="94">
        <f>Tułowice!J40</f>
        <v>0</v>
      </c>
      <c r="FB40" s="93"/>
      <c r="FC40" s="94">
        <f>Tułowice!N40</f>
        <v>0</v>
      </c>
      <c r="FD40" s="95"/>
      <c r="FE40" s="92">
        <f>Tułowice!G41</f>
        <v>0</v>
      </c>
      <c r="FF40" s="93"/>
      <c r="FG40" s="94">
        <f>Tułowice!J41</f>
        <v>0</v>
      </c>
      <c r="FH40" s="93"/>
      <c r="FI40" s="94">
        <f>Tułowice!G42</f>
        <v>0</v>
      </c>
      <c r="FJ40" s="95"/>
      <c r="FK40" s="92">
        <f>Tułowice!E43</f>
        <v>0</v>
      </c>
      <c r="FL40" s="93"/>
      <c r="FM40" s="94">
        <f>Tułowice!J42</f>
        <v>0</v>
      </c>
      <c r="FN40" s="93"/>
      <c r="FO40" s="94">
        <f>Tułowice!N42</f>
        <v>0</v>
      </c>
      <c r="FP40" s="95"/>
      <c r="FQ40" s="92">
        <f>Tułowice!F43</f>
        <v>0</v>
      </c>
      <c r="FR40" s="93"/>
      <c r="FS40" s="94">
        <f>Tułowice!F44</f>
        <v>0</v>
      </c>
      <c r="FT40" s="93"/>
      <c r="FU40" s="94">
        <f>Tułowice!G44</f>
        <v>0</v>
      </c>
      <c r="FV40" s="95"/>
      <c r="FW40" s="92">
        <f>Tułowice!E45</f>
        <v>0</v>
      </c>
      <c r="FX40" s="93"/>
      <c r="FY40" s="94">
        <f>Tułowice!F45</f>
        <v>0</v>
      </c>
      <c r="FZ40" s="93"/>
      <c r="GA40" s="94">
        <f>Tułowice!G45</f>
        <v>0</v>
      </c>
      <c r="GB40" s="95"/>
      <c r="GC40" s="92">
        <f>Tułowice!E46</f>
        <v>0</v>
      </c>
      <c r="GD40" s="93"/>
      <c r="GE40" s="94">
        <f>Tułowice!F46</f>
        <v>0</v>
      </c>
      <c r="GF40" s="93"/>
      <c r="GG40" s="94">
        <f>Tułowice!G46</f>
        <v>0</v>
      </c>
      <c r="GH40" s="95"/>
      <c r="GI40" s="92">
        <f>Tułowice!E47</f>
        <v>0</v>
      </c>
      <c r="GJ40" s="93"/>
      <c r="GK40" s="94">
        <f>Tułowice!F47</f>
        <v>0</v>
      </c>
      <c r="GL40" s="93"/>
      <c r="GM40" s="94">
        <f>Tułowice!G47</f>
        <v>0</v>
      </c>
      <c r="GN40" s="95"/>
      <c r="GO40" s="92">
        <f>Tułowice!F47</f>
        <v>0</v>
      </c>
      <c r="GP40" s="93"/>
      <c r="GQ40" s="94">
        <f>Tułowice!F48</f>
        <v>0</v>
      </c>
      <c r="GR40" s="93">
        <f>Tułowice!S47</f>
        <v>0</v>
      </c>
      <c r="GS40" s="94">
        <f>Tułowice!G48</f>
        <v>0</v>
      </c>
      <c r="GT40" s="95"/>
      <c r="GU40" s="92"/>
      <c r="GV40" s="93"/>
      <c r="GW40" s="94">
        <f>Tułowice!F49</f>
        <v>0</v>
      </c>
      <c r="GX40" s="93"/>
      <c r="GY40" s="94">
        <f>Tułowice!G49</f>
        <v>0</v>
      </c>
      <c r="GZ40" s="95">
        <f>Tułowice!S48</f>
        <v>0</v>
      </c>
      <c r="HA40" s="92"/>
      <c r="HB40" s="93"/>
      <c r="HC40" s="94">
        <f>Tułowice!F50</f>
        <v>0</v>
      </c>
      <c r="HD40" s="93"/>
      <c r="HE40" s="94">
        <f>Tułowice!G50</f>
        <v>0</v>
      </c>
      <c r="HF40" s="95"/>
      <c r="HG40" s="92"/>
      <c r="HH40" s="93"/>
      <c r="HI40" s="94">
        <f>Tułowice!J50</f>
        <v>0</v>
      </c>
      <c r="HJ40" s="93"/>
      <c r="HK40" s="94">
        <f>Tułowice!G51</f>
        <v>0</v>
      </c>
      <c r="HL40" s="95"/>
      <c r="HM40" s="92">
        <f>Tułowice!G51</f>
        <v>0</v>
      </c>
      <c r="HN40" s="93"/>
      <c r="HO40" s="94">
        <f>Tułowice!J51</f>
        <v>0</v>
      </c>
      <c r="HP40" s="93"/>
      <c r="HQ40" s="94">
        <f>Tułowice!G52</f>
        <v>0</v>
      </c>
      <c r="HR40" s="95"/>
      <c r="HS40" s="92">
        <f>Tułowice!E53</f>
        <v>0</v>
      </c>
      <c r="HT40" s="93"/>
      <c r="HU40" s="94">
        <f>Tułowice!K52</f>
        <v>0</v>
      </c>
      <c r="HV40" s="93"/>
      <c r="HW40" s="94">
        <f>Tułowice!G53</f>
        <v>0</v>
      </c>
      <c r="HX40" s="95"/>
      <c r="HY40" s="92">
        <f>Tułowice!E54</f>
        <v>0</v>
      </c>
      <c r="HZ40" s="93"/>
      <c r="IA40" s="94">
        <f>Tułowice!F54</f>
        <v>0</v>
      </c>
      <c r="IB40" s="93"/>
      <c r="IC40" s="94">
        <f>Tułowice!G54</f>
        <v>0</v>
      </c>
      <c r="ID40" s="95"/>
      <c r="IE40" s="92">
        <f>Tułowice!F54</f>
        <v>0</v>
      </c>
      <c r="IF40" s="92">
        <f>Tułowice!S54</f>
        <v>0</v>
      </c>
      <c r="IG40" s="94">
        <f>Tułowice!J54</f>
        <v>0</v>
      </c>
      <c r="IH40" s="93"/>
      <c r="II40" s="94"/>
      <c r="IJ40" s="95"/>
      <c r="IK40" s="92">
        <f>Tułowice!F55</f>
        <v>0</v>
      </c>
      <c r="IL40" s="93"/>
      <c r="IM40" s="94">
        <f>Tułowice!M55</f>
        <v>0</v>
      </c>
      <c r="IN40" s="93"/>
      <c r="IO40" s="94">
        <f>Tułowice!N55</f>
        <v>0</v>
      </c>
      <c r="IP40" s="95">
        <f>Tułowice!S55</f>
        <v>0</v>
      </c>
      <c r="IQ40" s="92">
        <f>Tułowice!F56</f>
        <v>0</v>
      </c>
      <c r="IR40" s="93"/>
      <c r="IS40" s="155">
        <f>Tułowice!J56</f>
        <v>0</v>
      </c>
      <c r="IT40" s="93"/>
      <c r="IU40" s="94"/>
      <c r="IV40" s="95"/>
    </row>
    <row r="41" spans="2:256" ht="14.25" customHeight="1">
      <c r="B41" s="102" t="s">
        <v>124</v>
      </c>
      <c r="C41" s="90" t="s">
        <v>91</v>
      </c>
      <c r="D41" s="91"/>
      <c r="E41" s="92">
        <f>Turawa!E13</f>
        <v>0</v>
      </c>
      <c r="F41" s="93"/>
      <c r="G41" s="94">
        <f>Turawa!F13</f>
        <v>8.4600000000000009</v>
      </c>
      <c r="H41" s="93"/>
      <c r="I41" s="94">
        <f>Turawa!G13</f>
        <v>50.52</v>
      </c>
      <c r="J41" s="95"/>
      <c r="K41" s="92">
        <f>Turawa!E14</f>
        <v>0</v>
      </c>
      <c r="L41" s="93"/>
      <c r="M41" s="94">
        <f>Turawa!F14</f>
        <v>0</v>
      </c>
      <c r="N41" s="93"/>
      <c r="O41" s="94">
        <f>Turawa!G14</f>
        <v>0</v>
      </c>
      <c r="P41" s="95"/>
      <c r="Q41" s="92">
        <f>Turawa!E16</f>
        <v>0</v>
      </c>
      <c r="R41" s="96"/>
      <c r="S41" s="94">
        <f>Turawa!F16</f>
        <v>0</v>
      </c>
      <c r="T41" s="93"/>
      <c r="U41" s="94">
        <f>Turawa!G16</f>
        <v>0</v>
      </c>
      <c r="V41" s="95"/>
      <c r="W41" s="92">
        <f>Turawa!E17</f>
        <v>0</v>
      </c>
      <c r="X41" s="93"/>
      <c r="Y41" s="94">
        <f>Turawa!F17</f>
        <v>171.63</v>
      </c>
      <c r="Z41" s="93"/>
      <c r="AA41" s="94">
        <f>Turawa!G17</f>
        <v>0</v>
      </c>
      <c r="AB41" s="95"/>
      <c r="AC41" s="92">
        <f>Turawa!E18</f>
        <v>0</v>
      </c>
      <c r="AD41" s="93"/>
      <c r="AE41" s="94" t="str">
        <f>Turawa!F18</f>
        <v xml:space="preserve"> </v>
      </c>
      <c r="AF41" s="93"/>
      <c r="AG41" s="94">
        <f>Turawa!G18</f>
        <v>1.6</v>
      </c>
      <c r="AH41" s="95"/>
      <c r="AI41" s="92">
        <f>Turawa!E19</f>
        <v>0</v>
      </c>
      <c r="AJ41" s="93"/>
      <c r="AK41" s="94">
        <f>Turawa!F19</f>
        <v>0</v>
      </c>
      <c r="AL41" s="93"/>
      <c r="AM41" s="94">
        <f>Turawa!G19</f>
        <v>0</v>
      </c>
      <c r="AN41" s="95"/>
      <c r="AO41" s="92">
        <f>Turawa!E20</f>
        <v>0</v>
      </c>
      <c r="AP41" s="93"/>
      <c r="AQ41" s="94">
        <f>Turawa!F20</f>
        <v>0</v>
      </c>
      <c r="AR41" s="93"/>
      <c r="AS41" s="94">
        <f>Turawa!G20</f>
        <v>0</v>
      </c>
      <c r="AT41" s="95"/>
      <c r="AU41" s="92">
        <f>Turawa!E21</f>
        <v>0</v>
      </c>
      <c r="AV41" s="93"/>
      <c r="AW41" s="94">
        <f>Turawa!F21</f>
        <v>0</v>
      </c>
      <c r="AX41" s="93"/>
      <c r="AY41" s="94">
        <f>Turawa!G21</f>
        <v>0.01</v>
      </c>
      <c r="AZ41" s="95"/>
      <c r="BA41" s="92">
        <f>Turawa!E22</f>
        <v>0</v>
      </c>
      <c r="BB41" s="93"/>
      <c r="BC41" s="94">
        <f>Turawa!F22</f>
        <v>0</v>
      </c>
      <c r="BD41" s="93"/>
      <c r="BE41" s="94">
        <f>Turawa!G22</f>
        <v>0</v>
      </c>
      <c r="BF41" s="95"/>
      <c r="BG41" s="92">
        <f>Turawa!E24</f>
        <v>0</v>
      </c>
      <c r="BH41" s="155">
        <f>Turawa!S24</f>
        <v>0</v>
      </c>
      <c r="BI41" s="92"/>
      <c r="BJ41" s="93">
        <f>Turawa!J24</f>
        <v>0</v>
      </c>
      <c r="BK41" s="94"/>
      <c r="BL41" s="95"/>
      <c r="BM41" s="92">
        <f>Turawa!E25</f>
        <v>0</v>
      </c>
      <c r="BN41" s="155">
        <f>Turawa!S25</f>
        <v>0</v>
      </c>
      <c r="BO41" s="94"/>
      <c r="BP41" s="93"/>
      <c r="BQ41" s="94"/>
      <c r="BR41" s="95"/>
      <c r="BS41" s="92">
        <f>Turawa!E27</f>
        <v>0</v>
      </c>
      <c r="BT41" s="94">
        <f>Turawa!S26</f>
        <v>0</v>
      </c>
      <c r="BU41" s="94">
        <f>Turawa!F27</f>
        <v>0</v>
      </c>
      <c r="BV41" s="93"/>
      <c r="BW41" s="94">
        <f>Turawa!N26</f>
        <v>0</v>
      </c>
      <c r="BX41" s="95"/>
      <c r="BY41" s="92">
        <f>Turawa!E28</f>
        <v>0</v>
      </c>
      <c r="BZ41" s="93"/>
      <c r="CA41" s="94">
        <f>Turawa!F28</f>
        <v>0</v>
      </c>
      <c r="CB41" s="93"/>
      <c r="CC41" s="94">
        <f>Turawa!N27</f>
        <v>0</v>
      </c>
      <c r="CD41" s="95"/>
      <c r="CE41" s="92">
        <f>Turawa!E29</f>
        <v>0</v>
      </c>
      <c r="CF41" s="93"/>
      <c r="CG41" s="94">
        <f>Turawa!J28</f>
        <v>0</v>
      </c>
      <c r="CH41" s="93"/>
      <c r="CI41" s="94">
        <f>Turawa!N28</f>
        <v>0</v>
      </c>
      <c r="CJ41" s="95"/>
      <c r="CK41" s="92">
        <f>Turawa!E30</f>
        <v>0</v>
      </c>
      <c r="CL41" s="93"/>
      <c r="CM41" s="94">
        <f>Turawa!J29</f>
        <v>0</v>
      </c>
      <c r="CN41" s="93"/>
      <c r="CO41" s="94">
        <f>Turawa!N29</f>
        <v>0</v>
      </c>
      <c r="CP41" s="95"/>
      <c r="CQ41" s="92">
        <f>Turawa!E31</f>
        <v>0</v>
      </c>
      <c r="CR41" s="93"/>
      <c r="CS41" s="94">
        <f>Turawa!F31</f>
        <v>0</v>
      </c>
      <c r="CT41" s="93"/>
      <c r="CU41" s="94">
        <f>Turawa!G31</f>
        <v>0</v>
      </c>
      <c r="CV41" s="95"/>
      <c r="CW41" s="92">
        <f>Turawa!E32</f>
        <v>0</v>
      </c>
      <c r="CX41" s="93"/>
      <c r="CY41" s="94">
        <f>Turawa!F32</f>
        <v>3.87</v>
      </c>
      <c r="CZ41" s="93"/>
      <c r="DA41" s="94">
        <f>Turawa!G32</f>
        <v>0</v>
      </c>
      <c r="DB41" s="95"/>
      <c r="DC41" s="92">
        <f>Turawa!E33</f>
        <v>0</v>
      </c>
      <c r="DD41" s="93"/>
      <c r="DE41" s="94">
        <f>Turawa!F33</f>
        <v>0</v>
      </c>
      <c r="DF41" s="93"/>
      <c r="DG41" s="94">
        <f>Turawa!N32</f>
        <v>0</v>
      </c>
      <c r="DH41" s="95"/>
      <c r="DI41" s="92">
        <f>Turawa!E34</f>
        <v>0</v>
      </c>
      <c r="DJ41" s="93"/>
      <c r="DK41" s="94">
        <f>Turawa!F34</f>
        <v>0</v>
      </c>
      <c r="DL41" s="93"/>
      <c r="DM41" s="94">
        <f>Turawa!N33</f>
        <v>0</v>
      </c>
      <c r="DN41" s="95"/>
      <c r="DO41" s="92">
        <f>Turawa!E35</f>
        <v>0</v>
      </c>
      <c r="DP41" s="93"/>
      <c r="DQ41" s="94">
        <f>Turawa!F35</f>
        <v>0</v>
      </c>
      <c r="DR41" s="93"/>
      <c r="DS41" s="94">
        <f>Turawa!G35</f>
        <v>0</v>
      </c>
      <c r="DT41" s="95"/>
      <c r="DU41" s="92">
        <f>Turawa!G35</f>
        <v>0</v>
      </c>
      <c r="DV41" s="93"/>
      <c r="DW41" s="94">
        <f>Turawa!F36</f>
        <v>0</v>
      </c>
      <c r="DX41" s="93"/>
      <c r="DY41" s="94">
        <f>Turawa!N35</f>
        <v>0</v>
      </c>
      <c r="DZ41" s="95"/>
      <c r="EA41" s="92">
        <f>Turawa!G36</f>
        <v>0</v>
      </c>
      <c r="EB41" s="93"/>
      <c r="EC41" s="94">
        <f>Turawa!K36</f>
        <v>0</v>
      </c>
      <c r="ED41" s="93"/>
      <c r="EE41" s="94">
        <f>Turawa!O36</f>
        <v>0</v>
      </c>
      <c r="EF41" s="95"/>
      <c r="EG41" s="92">
        <f>Turawa!G37</f>
        <v>0</v>
      </c>
      <c r="EH41" s="93"/>
      <c r="EI41" s="94">
        <f>Turawa!J37</f>
        <v>0</v>
      </c>
      <c r="EJ41" s="93"/>
      <c r="EK41" s="94">
        <f>Turawa!N37</f>
        <v>0</v>
      </c>
      <c r="EL41" s="95"/>
      <c r="EM41" s="92">
        <f>Turawa!G38</f>
        <v>0</v>
      </c>
      <c r="EN41" s="93"/>
      <c r="EO41" s="94">
        <f>Turawa!K38</f>
        <v>0</v>
      </c>
      <c r="EP41" s="93"/>
      <c r="EQ41" s="94">
        <f>Turawa!N38</f>
        <v>0</v>
      </c>
      <c r="ER41" s="95"/>
      <c r="ES41" s="92">
        <f>Turawa!G39</f>
        <v>0</v>
      </c>
      <c r="ET41" s="93"/>
      <c r="EU41" s="94">
        <f>Turawa!J39</f>
        <v>0</v>
      </c>
      <c r="EV41" s="93"/>
      <c r="EW41" s="94">
        <f>Turawa!N39</f>
        <v>0</v>
      </c>
      <c r="EX41" s="95"/>
      <c r="EY41" s="92">
        <f>Turawa!G40</f>
        <v>0</v>
      </c>
      <c r="EZ41" s="93"/>
      <c r="FA41" s="94">
        <f>Turawa!J40</f>
        <v>0</v>
      </c>
      <c r="FB41" s="93"/>
      <c r="FC41" s="94">
        <f>Turawa!N40</f>
        <v>0</v>
      </c>
      <c r="FD41" s="95"/>
      <c r="FE41" s="92">
        <f>Turawa!G41</f>
        <v>0</v>
      </c>
      <c r="FF41" s="93"/>
      <c r="FG41" s="94">
        <f>Turawa!J41</f>
        <v>0</v>
      </c>
      <c r="FH41" s="93"/>
      <c r="FI41" s="94">
        <f>Turawa!G42</f>
        <v>0</v>
      </c>
      <c r="FJ41" s="95"/>
      <c r="FK41" s="92">
        <f>Turawa!E43</f>
        <v>0</v>
      </c>
      <c r="FL41" s="93"/>
      <c r="FM41" s="94">
        <f>Turawa!J42</f>
        <v>0</v>
      </c>
      <c r="FN41" s="93"/>
      <c r="FO41" s="94">
        <f>Turawa!N42</f>
        <v>0</v>
      </c>
      <c r="FP41" s="95"/>
      <c r="FQ41" s="92">
        <f>Turawa!F43</f>
        <v>0</v>
      </c>
      <c r="FR41" s="93"/>
      <c r="FS41" s="94">
        <f>Turawa!F44</f>
        <v>0</v>
      </c>
      <c r="FT41" s="93"/>
      <c r="FU41" s="94">
        <f>Turawa!G44</f>
        <v>0</v>
      </c>
      <c r="FV41" s="95"/>
      <c r="FW41" s="92">
        <f>Turawa!E45</f>
        <v>0</v>
      </c>
      <c r="FX41" s="93"/>
      <c r="FY41" s="94">
        <f>Turawa!F45</f>
        <v>0</v>
      </c>
      <c r="FZ41" s="93"/>
      <c r="GA41" s="94">
        <f>Turawa!G45</f>
        <v>0.05</v>
      </c>
      <c r="GB41" s="95"/>
      <c r="GC41" s="92">
        <f>Turawa!E46</f>
        <v>0</v>
      </c>
      <c r="GD41" s="93"/>
      <c r="GE41" s="94">
        <f>Turawa!F46</f>
        <v>0</v>
      </c>
      <c r="GF41" s="93"/>
      <c r="GG41" s="94">
        <f>Turawa!G46</f>
        <v>0</v>
      </c>
      <c r="GH41" s="95"/>
      <c r="GI41" s="92">
        <f>Turawa!E47</f>
        <v>0</v>
      </c>
      <c r="GJ41" s="93"/>
      <c r="GK41" s="94">
        <f>Turawa!F47</f>
        <v>0</v>
      </c>
      <c r="GL41" s="93"/>
      <c r="GM41" s="94">
        <f>Turawa!G47</f>
        <v>0</v>
      </c>
      <c r="GN41" s="95"/>
      <c r="GO41" s="92">
        <f>Turawa!F47</f>
        <v>0</v>
      </c>
      <c r="GP41" s="93"/>
      <c r="GQ41" s="94">
        <f>Turawa!F48</f>
        <v>0</v>
      </c>
      <c r="GR41" s="93">
        <f>Turawa!S47</f>
        <v>0</v>
      </c>
      <c r="GS41" s="94">
        <f>Turawa!G48</f>
        <v>0</v>
      </c>
      <c r="GT41" s="95"/>
      <c r="GU41" s="92"/>
      <c r="GV41" s="93"/>
      <c r="GW41" s="94">
        <f>Turawa!F49</f>
        <v>0</v>
      </c>
      <c r="GX41" s="93"/>
      <c r="GY41" s="94">
        <f>Turawa!G49</f>
        <v>0</v>
      </c>
      <c r="GZ41" s="95">
        <f>Turawa!S48</f>
        <v>0</v>
      </c>
      <c r="HA41" s="92"/>
      <c r="HB41" s="93"/>
      <c r="HC41" s="94">
        <f>Turawa!F50</f>
        <v>0</v>
      </c>
      <c r="HD41" s="93"/>
      <c r="HE41" s="94">
        <f>Turawa!G50</f>
        <v>0</v>
      </c>
      <c r="HF41" s="95"/>
      <c r="HG41" s="92"/>
      <c r="HH41" s="93"/>
      <c r="HI41" s="94">
        <f>Turawa!J50</f>
        <v>0</v>
      </c>
      <c r="HJ41" s="93"/>
      <c r="HK41" s="94">
        <f>Turawa!G51</f>
        <v>0</v>
      </c>
      <c r="HL41" s="95"/>
      <c r="HM41" s="92">
        <f>Turawa!G51</f>
        <v>0</v>
      </c>
      <c r="HN41" s="93"/>
      <c r="HO41" s="94">
        <f>Turawa!J51</f>
        <v>0</v>
      </c>
      <c r="HP41" s="93"/>
      <c r="HQ41" s="94">
        <f>Turawa!G52</f>
        <v>0</v>
      </c>
      <c r="HR41" s="95"/>
      <c r="HS41" s="92">
        <f>Turawa!E53</f>
        <v>0</v>
      </c>
      <c r="HT41" s="93"/>
      <c r="HU41" s="94">
        <f>Turawa!K52</f>
        <v>0</v>
      </c>
      <c r="HV41" s="93"/>
      <c r="HW41" s="94">
        <f>Turawa!G53</f>
        <v>0</v>
      </c>
      <c r="HX41" s="95"/>
      <c r="HY41" s="92">
        <f>Turawa!E54</f>
        <v>0</v>
      </c>
      <c r="HZ41" s="93"/>
      <c r="IA41" s="94">
        <f>Turawa!F54</f>
        <v>0</v>
      </c>
      <c r="IB41" s="93"/>
      <c r="IC41" s="94">
        <f>Turawa!G54</f>
        <v>0</v>
      </c>
      <c r="ID41" s="95"/>
      <c r="IE41" s="92">
        <f>Turawa!F54</f>
        <v>0</v>
      </c>
      <c r="IF41" s="92">
        <f>Turawa!S54</f>
        <v>0</v>
      </c>
      <c r="IG41" s="94">
        <f>Turawa!J54</f>
        <v>0</v>
      </c>
      <c r="IH41" s="93"/>
      <c r="II41" s="94"/>
      <c r="IJ41" s="95"/>
      <c r="IK41" s="92">
        <f>Turawa!F55</f>
        <v>0</v>
      </c>
      <c r="IL41" s="93"/>
      <c r="IM41" s="94">
        <f>Turawa!M55</f>
        <v>0</v>
      </c>
      <c r="IN41" s="93"/>
      <c r="IO41" s="94">
        <f>Turawa!N55</f>
        <v>0</v>
      </c>
      <c r="IP41" s="95">
        <f>Turawa!S55</f>
        <v>0</v>
      </c>
      <c r="IQ41" s="92">
        <f>Turawa!F56</f>
        <v>0</v>
      </c>
      <c r="IR41" s="93"/>
      <c r="IS41" s="155">
        <f>Turawa!J56</f>
        <v>0</v>
      </c>
      <c r="IT41" s="93"/>
      <c r="IU41" s="94"/>
      <c r="IV41" s="95"/>
    </row>
    <row r="42" spans="2:256" ht="14.25" customHeight="1">
      <c r="B42" s="102" t="s">
        <v>125</v>
      </c>
      <c r="C42" s="103" t="s">
        <v>92</v>
      </c>
      <c r="D42" s="104"/>
      <c r="E42" s="105">
        <f>Ujsoły!E13</f>
        <v>0</v>
      </c>
      <c r="F42" s="100"/>
      <c r="G42" s="106">
        <f>Ujsoły!F13</f>
        <v>0</v>
      </c>
      <c r="H42" s="100"/>
      <c r="I42" s="106">
        <f>Ujsoły!G13</f>
        <v>0</v>
      </c>
      <c r="J42" s="107"/>
      <c r="K42" s="105">
        <f>Ujsoły!E14</f>
        <v>0</v>
      </c>
      <c r="L42" s="108"/>
      <c r="M42" s="106">
        <f>Ujsoły!F14</f>
        <v>0</v>
      </c>
      <c r="N42" s="100"/>
      <c r="O42" s="144">
        <f>Ujsoły!G14</f>
        <v>0</v>
      </c>
      <c r="P42" s="107"/>
      <c r="Q42" s="105">
        <f>Ujsoły!E16</f>
        <v>0</v>
      </c>
      <c r="R42" s="108"/>
      <c r="S42" s="106">
        <f>Ujsoły!F16</f>
        <v>0</v>
      </c>
      <c r="T42" s="100"/>
      <c r="U42" s="144">
        <f>Ujsoły!G16</f>
        <v>0</v>
      </c>
      <c r="V42" s="107"/>
      <c r="W42" s="105">
        <f>Ujsoły!E17</f>
        <v>0</v>
      </c>
      <c r="X42" s="108"/>
      <c r="Y42" s="106">
        <f>Ujsoły!F17</f>
        <v>0</v>
      </c>
      <c r="Z42" s="100"/>
      <c r="AA42" s="144">
        <f>Ujsoły!G17</f>
        <v>0</v>
      </c>
      <c r="AB42" s="107"/>
      <c r="AC42" s="105">
        <f>Ujsoły!E18</f>
        <v>0</v>
      </c>
      <c r="AD42" s="100"/>
      <c r="AE42" s="106">
        <f>Ujsoły!F18</f>
        <v>87</v>
      </c>
      <c r="AF42" s="108"/>
      <c r="AG42" s="106">
        <f>Ujsoły!G18</f>
        <v>255</v>
      </c>
      <c r="AH42" s="109"/>
      <c r="AI42" s="105">
        <f>Ujsoły!E19</f>
        <v>0</v>
      </c>
      <c r="AJ42" s="108"/>
      <c r="AK42" s="106">
        <f>Ujsoły!F19</f>
        <v>0</v>
      </c>
      <c r="AL42" s="108"/>
      <c r="AM42" s="106">
        <f>Ujsoły!G19</f>
        <v>0</v>
      </c>
      <c r="AN42" s="109"/>
      <c r="AO42" s="105">
        <f>Ujsoły!E20</f>
        <v>0</v>
      </c>
      <c r="AP42" s="108"/>
      <c r="AQ42" s="106">
        <f>Ujsoły!F20</f>
        <v>0</v>
      </c>
      <c r="AR42" s="108"/>
      <c r="AS42" s="106">
        <f>Ujsoły!G20</f>
        <v>0</v>
      </c>
      <c r="AT42" s="109"/>
      <c r="AU42" s="105">
        <f>Ujsoły!E21</f>
        <v>0</v>
      </c>
      <c r="AV42" s="108"/>
      <c r="AW42" s="106">
        <f>Ujsoły!F21</f>
        <v>0.19</v>
      </c>
      <c r="AX42" s="108"/>
      <c r="AY42" s="106">
        <f>Ujsoły!G21</f>
        <v>0</v>
      </c>
      <c r="AZ42" s="109"/>
      <c r="BA42" s="105">
        <f>Ujsoły!E22</f>
        <v>0</v>
      </c>
      <c r="BB42" s="100"/>
      <c r="BC42" s="106">
        <f>Ujsoły!F22</f>
        <v>0</v>
      </c>
      <c r="BD42" s="108"/>
      <c r="BE42" s="106">
        <f>Ujsoły!G22</f>
        <v>0</v>
      </c>
      <c r="BF42" s="109"/>
      <c r="BG42" s="105">
        <f>Ujsoły!E24</f>
        <v>0</v>
      </c>
      <c r="BH42" s="156">
        <f>Ujsoły!S24</f>
        <v>0</v>
      </c>
      <c r="BI42" s="105"/>
      <c r="BJ42" s="108">
        <f>Ujsoły!J24</f>
        <v>0</v>
      </c>
      <c r="BK42" s="106"/>
      <c r="BL42" s="109"/>
      <c r="BM42" s="105">
        <f>Ujsoły!E25</f>
        <v>0</v>
      </c>
      <c r="BN42" s="156">
        <f>Ujsoły!S25</f>
        <v>0</v>
      </c>
      <c r="BO42" s="106"/>
      <c r="BP42" s="108"/>
      <c r="BQ42" s="106"/>
      <c r="BR42" s="109"/>
      <c r="BS42" s="105">
        <f>Ujsoły!E27</f>
        <v>0</v>
      </c>
      <c r="BT42" s="106">
        <f>Ujsoły!S26</f>
        <v>0</v>
      </c>
      <c r="BU42" s="106">
        <f>Ujsoły!F27</f>
        <v>0</v>
      </c>
      <c r="BV42" s="108"/>
      <c r="BW42" s="106">
        <f>Ujsoły!N26</f>
        <v>0</v>
      </c>
      <c r="BX42" s="109"/>
      <c r="BY42" s="105">
        <f>Ujsoły!E28</f>
        <v>0</v>
      </c>
      <c r="BZ42" s="108"/>
      <c r="CA42" s="106">
        <f>Ujsoły!F28</f>
        <v>0</v>
      </c>
      <c r="CB42" s="108"/>
      <c r="CC42" s="106">
        <f>Ujsoły!N27</f>
        <v>0</v>
      </c>
      <c r="CD42" s="109"/>
      <c r="CE42" s="105">
        <f>Ujsoły!E29</f>
        <v>0</v>
      </c>
      <c r="CF42" s="108"/>
      <c r="CG42" s="106">
        <f>Ujsoły!J28</f>
        <v>0</v>
      </c>
      <c r="CH42" s="108"/>
      <c r="CI42" s="106">
        <f>Ujsoły!N28</f>
        <v>0</v>
      </c>
      <c r="CJ42" s="109"/>
      <c r="CK42" s="105">
        <f>Ujsoły!E30</f>
        <v>0</v>
      </c>
      <c r="CL42" s="108"/>
      <c r="CM42" s="106">
        <f>Ujsoły!J29</f>
        <v>0</v>
      </c>
      <c r="CN42" s="108"/>
      <c r="CO42" s="106">
        <f>Ujsoły!N29</f>
        <v>0</v>
      </c>
      <c r="CP42" s="109"/>
      <c r="CQ42" s="105">
        <f>Ujsoły!E31</f>
        <v>0</v>
      </c>
      <c r="CR42" s="108"/>
      <c r="CS42" s="106">
        <f>Ujsoły!F31</f>
        <v>0</v>
      </c>
      <c r="CT42" s="108"/>
      <c r="CU42" s="106">
        <f>Ujsoły!G31</f>
        <v>0</v>
      </c>
      <c r="CV42" s="109"/>
      <c r="CW42" s="105">
        <f>Ujsoły!E32</f>
        <v>0</v>
      </c>
      <c r="CX42" s="108"/>
      <c r="CY42" s="106">
        <f>Ujsoły!F32</f>
        <v>0</v>
      </c>
      <c r="CZ42" s="108"/>
      <c r="DA42" s="106">
        <f>Ujsoły!G32</f>
        <v>0</v>
      </c>
      <c r="DB42" s="109"/>
      <c r="DC42" s="105">
        <f>Ujsoły!E33</f>
        <v>0</v>
      </c>
      <c r="DD42" s="108"/>
      <c r="DE42" s="106">
        <f>Ujsoły!F33</f>
        <v>0</v>
      </c>
      <c r="DF42" s="108"/>
      <c r="DG42" s="106">
        <f>Ujsoły!N32</f>
        <v>0</v>
      </c>
      <c r="DH42" s="109"/>
      <c r="DI42" s="105">
        <f>Ujsoły!E34</f>
        <v>0</v>
      </c>
      <c r="DJ42" s="108"/>
      <c r="DK42" s="106">
        <f>Ujsoły!F34</f>
        <v>0</v>
      </c>
      <c r="DL42" s="108"/>
      <c r="DM42" s="106">
        <f>Ujsoły!N33</f>
        <v>0</v>
      </c>
      <c r="DN42" s="109"/>
      <c r="DO42" s="105">
        <f>Ujsoły!E35</f>
        <v>0</v>
      </c>
      <c r="DP42" s="108"/>
      <c r="DQ42" s="106">
        <f>Ujsoły!F35</f>
        <v>0</v>
      </c>
      <c r="DR42" s="108"/>
      <c r="DS42" s="106">
        <f>Ujsoły!G35</f>
        <v>0</v>
      </c>
      <c r="DT42" s="109"/>
      <c r="DU42" s="105">
        <f>Ujsoły!G35</f>
        <v>0</v>
      </c>
      <c r="DV42" s="108"/>
      <c r="DW42" s="106">
        <f>Ujsoły!F36</f>
        <v>0</v>
      </c>
      <c r="DX42" s="108"/>
      <c r="DY42" s="106">
        <f>Ujsoły!N35</f>
        <v>0</v>
      </c>
      <c r="DZ42" s="109"/>
      <c r="EA42" s="105">
        <f>Ujsoły!G36</f>
        <v>0</v>
      </c>
      <c r="EB42" s="108"/>
      <c r="EC42" s="106">
        <f>Ujsoły!K36</f>
        <v>0</v>
      </c>
      <c r="ED42" s="108"/>
      <c r="EE42" s="106">
        <f>Ujsoły!O36</f>
        <v>0</v>
      </c>
      <c r="EF42" s="109"/>
      <c r="EG42" s="105">
        <f>Ujsoły!G37</f>
        <v>0</v>
      </c>
      <c r="EH42" s="108"/>
      <c r="EI42" s="106">
        <f>Ujsoły!J37</f>
        <v>0</v>
      </c>
      <c r="EJ42" s="108"/>
      <c r="EK42" s="106">
        <f>Ujsoły!N37</f>
        <v>0</v>
      </c>
      <c r="EL42" s="109"/>
      <c r="EM42" s="105">
        <f>Ujsoły!G38</f>
        <v>0</v>
      </c>
      <c r="EN42" s="108"/>
      <c r="EO42" s="106">
        <f>Ujsoły!K38</f>
        <v>0</v>
      </c>
      <c r="EP42" s="108"/>
      <c r="EQ42" s="106">
        <f>Ujsoły!N38</f>
        <v>0</v>
      </c>
      <c r="ER42" s="109"/>
      <c r="ES42" s="105">
        <f>Ujsoły!G39</f>
        <v>0</v>
      </c>
      <c r="ET42" s="108"/>
      <c r="EU42" s="106">
        <f>Ujsoły!J39</f>
        <v>0</v>
      </c>
      <c r="EV42" s="108"/>
      <c r="EW42" s="106">
        <f>Ujsoły!N39</f>
        <v>0</v>
      </c>
      <c r="EX42" s="109"/>
      <c r="EY42" s="105">
        <f>Ujsoły!G40</f>
        <v>0</v>
      </c>
      <c r="EZ42" s="108"/>
      <c r="FA42" s="106">
        <f>Ujsoły!J40</f>
        <v>0</v>
      </c>
      <c r="FB42" s="108"/>
      <c r="FC42" s="106">
        <f>Ujsoły!N40</f>
        <v>0</v>
      </c>
      <c r="FD42" s="109"/>
      <c r="FE42" s="105">
        <f>Ujsoły!G41</f>
        <v>0</v>
      </c>
      <c r="FF42" s="108"/>
      <c r="FG42" s="106">
        <f>Ujsoły!J41</f>
        <v>0</v>
      </c>
      <c r="FH42" s="108"/>
      <c r="FI42" s="106">
        <f>Ujsoły!G42</f>
        <v>0</v>
      </c>
      <c r="FJ42" s="109"/>
      <c r="FK42" s="105">
        <f>Ujsoły!E43</f>
        <v>0</v>
      </c>
      <c r="FL42" s="108"/>
      <c r="FM42" s="106">
        <f>Ujsoły!J42</f>
        <v>0</v>
      </c>
      <c r="FN42" s="108"/>
      <c r="FO42" s="106">
        <f>Ujsoły!N42</f>
        <v>0</v>
      </c>
      <c r="FP42" s="109"/>
      <c r="FQ42" s="105">
        <f>Ujsoły!F43</f>
        <v>0</v>
      </c>
      <c r="FR42" s="100"/>
      <c r="FS42" s="106">
        <f>Ujsoły!F44</f>
        <v>0</v>
      </c>
      <c r="FT42" s="100"/>
      <c r="FU42" s="106">
        <f>Ujsoły!G44</f>
        <v>0</v>
      </c>
      <c r="FV42" s="107"/>
      <c r="FW42" s="105">
        <f>Ujsoły!E45</f>
        <v>0</v>
      </c>
      <c r="FX42" s="108"/>
      <c r="FY42" s="106">
        <f>Ujsoły!F45</f>
        <v>0</v>
      </c>
      <c r="FZ42" s="100"/>
      <c r="GA42" s="106">
        <f>Ujsoły!G45</f>
        <v>0</v>
      </c>
      <c r="GB42" s="107"/>
      <c r="GC42" s="105">
        <f>Ujsoły!E46</f>
        <v>0</v>
      </c>
      <c r="GD42" s="108"/>
      <c r="GE42" s="106">
        <f>Ujsoły!F46</f>
        <v>0</v>
      </c>
      <c r="GF42" s="108"/>
      <c r="GG42" s="144">
        <f>Ujsoły!G46</f>
        <v>0</v>
      </c>
      <c r="GH42" s="107"/>
      <c r="GI42" s="105">
        <f>Ujsoły!E47</f>
        <v>0</v>
      </c>
      <c r="GJ42" s="108"/>
      <c r="GK42" s="106">
        <f>Ujsoły!F47</f>
        <v>0</v>
      </c>
      <c r="GL42" s="108"/>
      <c r="GM42" s="146">
        <f>Ujsoły!G47</f>
        <v>0</v>
      </c>
      <c r="GN42" s="109"/>
      <c r="GO42" s="105">
        <f>Ujsoły!F47</f>
        <v>0</v>
      </c>
      <c r="GP42" s="108"/>
      <c r="GQ42" s="106">
        <f>Ujsoły!F48</f>
        <v>368.68</v>
      </c>
      <c r="GR42" s="108">
        <f>Ujsoły!S47</f>
        <v>0</v>
      </c>
      <c r="GS42" s="144">
        <f>Ujsoły!G48</f>
        <v>5317.59</v>
      </c>
      <c r="GT42" s="109"/>
      <c r="GU42" s="105"/>
      <c r="GV42" s="108"/>
      <c r="GW42" s="106">
        <f>Ujsoły!F49</f>
        <v>0</v>
      </c>
      <c r="GX42" s="108"/>
      <c r="GY42" s="146">
        <f>Ujsoły!G49</f>
        <v>4589.32</v>
      </c>
      <c r="GZ42" s="109">
        <f>Ujsoły!S48</f>
        <v>0</v>
      </c>
      <c r="HA42" s="105"/>
      <c r="HB42" s="108"/>
      <c r="HC42" s="106">
        <f>Ujsoły!F50</f>
        <v>0</v>
      </c>
      <c r="HD42" s="108"/>
      <c r="HE42" s="106">
        <f>Ujsoły!G50</f>
        <v>0</v>
      </c>
      <c r="HF42" s="109"/>
      <c r="HG42" s="105"/>
      <c r="HH42" s="108"/>
      <c r="HI42" s="106">
        <f>Ujsoły!J50</f>
        <v>0</v>
      </c>
      <c r="HJ42" s="100"/>
      <c r="HK42" s="106">
        <f>Ujsoły!G51</f>
        <v>0</v>
      </c>
      <c r="HL42" s="107"/>
      <c r="HM42" s="105">
        <f>Ujsoły!G51</f>
        <v>0</v>
      </c>
      <c r="HN42" s="108"/>
      <c r="HO42" s="106">
        <f>Ujsoły!J51</f>
        <v>0</v>
      </c>
      <c r="HP42" s="108"/>
      <c r="HQ42" s="144">
        <f>Ujsoły!G52</f>
        <v>0</v>
      </c>
      <c r="HR42" s="109"/>
      <c r="HS42" s="105">
        <f>Ujsoły!E53</f>
        <v>0</v>
      </c>
      <c r="HT42" s="108"/>
      <c r="HU42" s="106">
        <f>Ujsoły!K52</f>
        <v>0</v>
      </c>
      <c r="HV42" s="108"/>
      <c r="HW42" s="106">
        <f>Ujsoły!G53</f>
        <v>0</v>
      </c>
      <c r="HX42" s="109"/>
      <c r="HY42" s="105">
        <f>Ujsoły!E54</f>
        <v>0</v>
      </c>
      <c r="HZ42" s="108"/>
      <c r="IA42" s="106">
        <f>Ujsoły!F54</f>
        <v>0</v>
      </c>
      <c r="IB42" s="108"/>
      <c r="IC42" s="106">
        <f>Ujsoły!G54</f>
        <v>0</v>
      </c>
      <c r="ID42" s="109"/>
      <c r="IE42" s="105">
        <f>Ujsoły!F54</f>
        <v>0</v>
      </c>
      <c r="IF42" s="105">
        <f>Ujsoły!S54</f>
        <v>0</v>
      </c>
      <c r="IG42" s="106">
        <f>Ujsoły!J54</f>
        <v>0</v>
      </c>
      <c r="IH42" s="108"/>
      <c r="II42" s="106"/>
      <c r="IJ42" s="109"/>
      <c r="IK42" s="105">
        <f>Ujsoły!F55</f>
        <v>0</v>
      </c>
      <c r="IL42" s="108"/>
      <c r="IM42" s="106">
        <f>Ujsoły!M55</f>
        <v>0</v>
      </c>
      <c r="IN42" s="108"/>
      <c r="IO42" s="106">
        <f>Ujsoły!N55</f>
        <v>0</v>
      </c>
      <c r="IP42" s="109">
        <f>Ujsoły!S55</f>
        <v>0</v>
      </c>
      <c r="IQ42" s="105">
        <f>Ujsoły!F56</f>
        <v>0</v>
      </c>
      <c r="IR42" s="108"/>
      <c r="IS42" s="156">
        <f>Ujsoły!J56</f>
        <v>0</v>
      </c>
      <c r="IT42" s="108"/>
      <c r="IU42" s="106"/>
      <c r="IV42" s="109"/>
    </row>
    <row r="43" spans="2:256" ht="14.25" customHeight="1">
      <c r="B43" s="102" t="s">
        <v>126</v>
      </c>
      <c r="C43" s="110" t="s">
        <v>93</v>
      </c>
      <c r="D43" s="104"/>
      <c r="E43" s="105">
        <f>Ustroń!E13</f>
        <v>0</v>
      </c>
      <c r="F43" s="100"/>
      <c r="G43" s="106">
        <f>Ustroń!F13</f>
        <v>0</v>
      </c>
      <c r="H43" s="100"/>
      <c r="I43" s="106">
        <f>Ustroń!G13</f>
        <v>0</v>
      </c>
      <c r="J43" s="107"/>
      <c r="K43" s="105">
        <f>Ustroń!E14</f>
        <v>0</v>
      </c>
      <c r="L43" s="108"/>
      <c r="M43" s="106">
        <f>Ustroń!F14</f>
        <v>0</v>
      </c>
      <c r="N43" s="100"/>
      <c r="O43" s="106">
        <f>Ustroń!G14</f>
        <v>0</v>
      </c>
      <c r="P43" s="107"/>
      <c r="Q43" s="105">
        <f>Ustroń!E16</f>
        <v>0</v>
      </c>
      <c r="R43" s="108"/>
      <c r="S43" s="106">
        <f>Ustroń!F16</f>
        <v>0</v>
      </c>
      <c r="T43" s="100"/>
      <c r="U43" s="106">
        <f>Ustroń!G16</f>
        <v>0</v>
      </c>
      <c r="V43" s="107"/>
      <c r="W43" s="105">
        <f>Ustroń!E17</f>
        <v>0</v>
      </c>
      <c r="X43" s="108"/>
      <c r="Y43" s="106">
        <f>Ustroń!F17</f>
        <v>0</v>
      </c>
      <c r="Z43" s="100"/>
      <c r="AA43" s="106">
        <f>Ustroń!G17</f>
        <v>0</v>
      </c>
      <c r="AB43" s="107"/>
      <c r="AC43" s="105">
        <f>Ustroń!E18</f>
        <v>0</v>
      </c>
      <c r="AD43" s="100"/>
      <c r="AE43" s="106">
        <f>Ustroń!F18</f>
        <v>0</v>
      </c>
      <c r="AF43" s="108"/>
      <c r="AG43" s="106">
        <f>Ustroń!G18</f>
        <v>0</v>
      </c>
      <c r="AH43" s="109"/>
      <c r="AI43" s="105">
        <f>Ustroń!E19</f>
        <v>0</v>
      </c>
      <c r="AJ43" s="108"/>
      <c r="AK43" s="106">
        <f>Ustroń!F19</f>
        <v>0</v>
      </c>
      <c r="AL43" s="108"/>
      <c r="AM43" s="106">
        <f>Ustroń!G19</f>
        <v>0</v>
      </c>
      <c r="AN43" s="109"/>
      <c r="AO43" s="105">
        <f>Ustroń!E20</f>
        <v>0</v>
      </c>
      <c r="AP43" s="108"/>
      <c r="AQ43" s="106">
        <f>Ustroń!F20</f>
        <v>0</v>
      </c>
      <c r="AR43" s="108"/>
      <c r="AS43" s="106">
        <f>Ustroń!G20</f>
        <v>0</v>
      </c>
      <c r="AT43" s="109"/>
      <c r="AU43" s="105">
        <f>Ustroń!E21</f>
        <v>0</v>
      </c>
      <c r="AV43" s="108"/>
      <c r="AW43" s="106">
        <f>Ustroń!F21</f>
        <v>0</v>
      </c>
      <c r="AX43" s="108"/>
      <c r="AY43" s="106">
        <f>Ustroń!G21</f>
        <v>0</v>
      </c>
      <c r="AZ43" s="109"/>
      <c r="BA43" s="105">
        <f>Ustroń!E22</f>
        <v>0</v>
      </c>
      <c r="BB43" s="100"/>
      <c r="BC43" s="106">
        <f>Ustroń!F22</f>
        <v>0</v>
      </c>
      <c r="BD43" s="108"/>
      <c r="BE43" s="106">
        <f>Ustroń!G22</f>
        <v>0</v>
      </c>
      <c r="BF43" s="109"/>
      <c r="BG43" s="105">
        <f>Ustroń!E24</f>
        <v>0.22</v>
      </c>
      <c r="BH43" s="156">
        <f>Ustroń!S24</f>
        <v>0</v>
      </c>
      <c r="BI43" s="105"/>
      <c r="BJ43" s="108">
        <f>Ustroń!J24</f>
        <v>0</v>
      </c>
      <c r="BK43" s="106"/>
      <c r="BL43" s="109"/>
      <c r="BM43" s="105">
        <f>Ustroń!E25</f>
        <v>0.39</v>
      </c>
      <c r="BN43" s="156">
        <f>Ustroń!S25</f>
        <v>0</v>
      </c>
      <c r="BO43" s="106"/>
      <c r="BP43" s="108"/>
      <c r="BQ43" s="106"/>
      <c r="BR43" s="109"/>
      <c r="BS43" s="105">
        <f>Ustroń!E27</f>
        <v>0.3</v>
      </c>
      <c r="BT43" s="106">
        <f>Ustroń!S26</f>
        <v>0</v>
      </c>
      <c r="BU43" s="106">
        <f>Ustroń!F27</f>
        <v>0</v>
      </c>
      <c r="BV43" s="108"/>
      <c r="BW43" s="106">
        <f>Ustroń!N26</f>
        <v>0</v>
      </c>
      <c r="BX43" s="109"/>
      <c r="BY43" s="105">
        <f>Ustroń!E28</f>
        <v>0</v>
      </c>
      <c r="BZ43" s="108"/>
      <c r="CA43" s="106">
        <f>Ustroń!F28</f>
        <v>0</v>
      </c>
      <c r="CB43" s="108"/>
      <c r="CC43" s="106">
        <f>Ustroń!N27</f>
        <v>0</v>
      </c>
      <c r="CD43" s="109"/>
      <c r="CE43" s="105">
        <f>Ustroń!E29</f>
        <v>0</v>
      </c>
      <c r="CF43" s="108"/>
      <c r="CG43" s="106">
        <f>Ustroń!J28</f>
        <v>0</v>
      </c>
      <c r="CH43" s="108"/>
      <c r="CI43" s="106">
        <f>Ustroń!N28</f>
        <v>0</v>
      </c>
      <c r="CJ43" s="109"/>
      <c r="CK43" s="105">
        <f>Ustroń!E30</f>
        <v>0</v>
      </c>
      <c r="CL43" s="100"/>
      <c r="CM43" s="106">
        <f>Ustroń!J29</f>
        <v>0</v>
      </c>
      <c r="CN43" s="108"/>
      <c r="CO43" s="106">
        <f>Ustroń!N29</f>
        <v>0</v>
      </c>
      <c r="CP43" s="109"/>
      <c r="CQ43" s="105">
        <f>Ustroń!E31</f>
        <v>0.25</v>
      </c>
      <c r="CR43" s="108"/>
      <c r="CS43" s="106">
        <f>Ustroń!F31</f>
        <v>0</v>
      </c>
      <c r="CT43" s="108"/>
      <c r="CU43" s="106">
        <f>Ustroń!G31</f>
        <v>0</v>
      </c>
      <c r="CV43" s="109"/>
      <c r="CW43" s="105">
        <f>Ustroń!E32</f>
        <v>0</v>
      </c>
      <c r="CX43" s="108"/>
      <c r="CY43" s="106">
        <f>Ustroń!F32</f>
        <v>0</v>
      </c>
      <c r="CZ43" s="108"/>
      <c r="DA43" s="106">
        <f>Ustroń!G32</f>
        <v>0</v>
      </c>
      <c r="DB43" s="109"/>
      <c r="DC43" s="105">
        <f>Ustroń!E33</f>
        <v>0</v>
      </c>
      <c r="DD43" s="108"/>
      <c r="DE43" s="106">
        <f>Ustroń!F33</f>
        <v>0</v>
      </c>
      <c r="DF43" s="108"/>
      <c r="DG43" s="106">
        <f>Ustroń!N32</f>
        <v>0</v>
      </c>
      <c r="DH43" s="109"/>
      <c r="DI43" s="105">
        <f>Ustroń!E34</f>
        <v>0</v>
      </c>
      <c r="DJ43" s="108"/>
      <c r="DK43" s="106">
        <f>Ustroń!F34</f>
        <v>0</v>
      </c>
      <c r="DL43" s="108"/>
      <c r="DM43" s="106">
        <f>Ustroń!N33</f>
        <v>0</v>
      </c>
      <c r="DN43" s="109"/>
      <c r="DO43" s="105">
        <f>Ustroń!E35</f>
        <v>0</v>
      </c>
      <c r="DP43" s="108"/>
      <c r="DQ43" s="106">
        <f>Ustroń!F35</f>
        <v>0</v>
      </c>
      <c r="DR43" s="108"/>
      <c r="DS43" s="106">
        <f>Ustroń!G35</f>
        <v>0</v>
      </c>
      <c r="DT43" s="109"/>
      <c r="DU43" s="105">
        <f>Ustroń!G35</f>
        <v>0</v>
      </c>
      <c r="DV43" s="108"/>
      <c r="DW43" s="106">
        <f>Ustroń!F36</f>
        <v>0</v>
      </c>
      <c r="DX43" s="108"/>
      <c r="DY43" s="106">
        <f>Ustroń!N35</f>
        <v>0</v>
      </c>
      <c r="DZ43" s="109"/>
      <c r="EA43" s="105">
        <f>Ustroń!G36</f>
        <v>0</v>
      </c>
      <c r="EB43" s="108"/>
      <c r="EC43" s="106">
        <f>Ustroń!K36</f>
        <v>0</v>
      </c>
      <c r="ED43" s="108"/>
      <c r="EE43" s="106">
        <f>Ustroń!O36</f>
        <v>0</v>
      </c>
      <c r="EF43" s="109"/>
      <c r="EG43" s="105">
        <f>Ustroń!G37</f>
        <v>0</v>
      </c>
      <c r="EH43" s="108"/>
      <c r="EI43" s="106">
        <f>Ustroń!J37</f>
        <v>0</v>
      </c>
      <c r="EJ43" s="108"/>
      <c r="EK43" s="106">
        <f>Ustroń!N37</f>
        <v>0</v>
      </c>
      <c r="EL43" s="109"/>
      <c r="EM43" s="105">
        <f>Ustroń!G38</f>
        <v>0</v>
      </c>
      <c r="EN43" s="108"/>
      <c r="EO43" s="106">
        <f>Ustroń!K38</f>
        <v>0</v>
      </c>
      <c r="EP43" s="108"/>
      <c r="EQ43" s="106">
        <f>Ustroń!N38</f>
        <v>0</v>
      </c>
      <c r="ER43" s="109"/>
      <c r="ES43" s="105">
        <f>Ustroń!G39</f>
        <v>0</v>
      </c>
      <c r="ET43" s="108"/>
      <c r="EU43" s="106">
        <f>Ustroń!J39</f>
        <v>0</v>
      </c>
      <c r="EV43" s="108"/>
      <c r="EW43" s="106">
        <f>Ustroń!N39</f>
        <v>0</v>
      </c>
      <c r="EX43" s="109"/>
      <c r="EY43" s="105">
        <f>Ustroń!G40</f>
        <v>0</v>
      </c>
      <c r="EZ43" s="108"/>
      <c r="FA43" s="106">
        <f>Ustroń!J40</f>
        <v>0</v>
      </c>
      <c r="FB43" s="108"/>
      <c r="FC43" s="106">
        <f>Ustroń!N40</f>
        <v>0</v>
      </c>
      <c r="FD43" s="109"/>
      <c r="FE43" s="105">
        <f>Ustroń!G41</f>
        <v>0</v>
      </c>
      <c r="FF43" s="108"/>
      <c r="FG43" s="106">
        <f>Ustroń!J41</f>
        <v>0</v>
      </c>
      <c r="FH43" s="108"/>
      <c r="FI43" s="106">
        <f>Ustroń!G42</f>
        <v>0</v>
      </c>
      <c r="FJ43" s="109"/>
      <c r="FK43" s="105">
        <f>Ustroń!E43</f>
        <v>0</v>
      </c>
      <c r="FL43" s="108"/>
      <c r="FM43" s="106">
        <f>Ustroń!J42</f>
        <v>0</v>
      </c>
      <c r="FN43" s="108"/>
      <c r="FO43" s="106">
        <f>Ustroń!N42</f>
        <v>0</v>
      </c>
      <c r="FP43" s="109"/>
      <c r="FQ43" s="105">
        <f>Ustroń!F43</f>
        <v>0</v>
      </c>
      <c r="FR43" s="100"/>
      <c r="FS43" s="106">
        <f>Ustroń!F44</f>
        <v>0</v>
      </c>
      <c r="FT43" s="100"/>
      <c r="FU43" s="106">
        <f>Ustroń!G44</f>
        <v>0</v>
      </c>
      <c r="FV43" s="107"/>
      <c r="FW43" s="105">
        <f>Ustroń!E45</f>
        <v>0</v>
      </c>
      <c r="FX43" s="108"/>
      <c r="FY43" s="106">
        <f>Ustroń!F45</f>
        <v>0</v>
      </c>
      <c r="FZ43" s="100"/>
      <c r="GA43" s="106">
        <f>Ustroń!G45</f>
        <v>0</v>
      </c>
      <c r="GB43" s="107"/>
      <c r="GC43" s="105">
        <f>Ustroń!E46</f>
        <v>0</v>
      </c>
      <c r="GD43" s="108"/>
      <c r="GE43" s="106">
        <f>Ustroń!F46</f>
        <v>0</v>
      </c>
      <c r="GF43" s="108"/>
      <c r="GG43" s="144">
        <f>Ustroń!G46</f>
        <v>0</v>
      </c>
      <c r="GH43" s="107"/>
      <c r="GI43" s="105">
        <f>Ustroń!E47</f>
        <v>0</v>
      </c>
      <c r="GJ43" s="108"/>
      <c r="GK43" s="106">
        <f>Ustroń!F47</f>
        <v>0</v>
      </c>
      <c r="GL43" s="108"/>
      <c r="GM43" s="106">
        <f>Ustroń!G47</f>
        <v>0</v>
      </c>
      <c r="GN43" s="109"/>
      <c r="GO43" s="600">
        <f>Ustroń!F47</f>
        <v>0</v>
      </c>
      <c r="GP43" s="108"/>
      <c r="GQ43" s="106">
        <f>Ustroń!F48</f>
        <v>219.27</v>
      </c>
      <c r="GR43" s="108">
        <f>Ustroń!S47</f>
        <v>0</v>
      </c>
      <c r="GS43" s="144">
        <f>Ustroń!G48</f>
        <v>3949.39</v>
      </c>
      <c r="GT43" s="109"/>
      <c r="GU43" s="105"/>
      <c r="GV43" s="108"/>
      <c r="GW43" s="106">
        <f>Ustroń!F49</f>
        <v>0</v>
      </c>
      <c r="GX43" s="108"/>
      <c r="GY43" s="106">
        <f>Ustroń!G49</f>
        <v>0</v>
      </c>
      <c r="GZ43" s="109">
        <f>Ustroń!S48</f>
        <v>0</v>
      </c>
      <c r="HA43" s="105"/>
      <c r="HB43" s="108"/>
      <c r="HC43" s="106">
        <f>Ustroń!F50</f>
        <v>0</v>
      </c>
      <c r="HD43" s="108"/>
      <c r="HE43" s="106">
        <f>Ustroń!G50</f>
        <v>0</v>
      </c>
      <c r="HF43" s="109"/>
      <c r="HG43" s="105"/>
      <c r="HH43" s="108"/>
      <c r="HI43" s="106">
        <f>Ustroń!J50</f>
        <v>0</v>
      </c>
      <c r="HJ43" s="100"/>
      <c r="HK43" s="106">
        <f>Ustroń!G51</f>
        <v>0</v>
      </c>
      <c r="HL43" s="107"/>
      <c r="HM43" s="105">
        <f>Ustroń!G51</f>
        <v>0</v>
      </c>
      <c r="HN43" s="108"/>
      <c r="HO43" s="106">
        <f>Ustroń!J51</f>
        <v>0</v>
      </c>
      <c r="HP43" s="108"/>
      <c r="HQ43" s="106">
        <f>Ustroń!G52</f>
        <v>0</v>
      </c>
      <c r="HR43" s="109"/>
      <c r="HS43" s="105">
        <f>Ustroń!E53</f>
        <v>0</v>
      </c>
      <c r="HT43" s="108"/>
      <c r="HU43" s="106">
        <f>Ustroń!K52</f>
        <v>0</v>
      </c>
      <c r="HV43" s="108"/>
      <c r="HW43" s="106">
        <f>Ustroń!G53</f>
        <v>0</v>
      </c>
      <c r="HX43" s="109"/>
      <c r="HY43" s="105">
        <f>Ustroń!E54</f>
        <v>0</v>
      </c>
      <c r="HZ43" s="108"/>
      <c r="IA43" s="106">
        <f>Ustroń!F54</f>
        <v>0</v>
      </c>
      <c r="IB43" s="108"/>
      <c r="IC43" s="106">
        <f>Ustroń!G54</f>
        <v>0</v>
      </c>
      <c r="ID43" s="109"/>
      <c r="IE43" s="105">
        <f>Ustroń!F54</f>
        <v>0</v>
      </c>
      <c r="IF43" s="105">
        <f>Ustroń!S54</f>
        <v>0</v>
      </c>
      <c r="IG43" s="106">
        <f>Ustroń!J54</f>
        <v>0</v>
      </c>
      <c r="IH43" s="108"/>
      <c r="II43" s="106"/>
      <c r="IJ43" s="109"/>
      <c r="IK43" s="105">
        <f>Ustroń!F55</f>
        <v>0</v>
      </c>
      <c r="IL43" s="108"/>
      <c r="IM43" s="106">
        <f>Ustroń!M55</f>
        <v>0</v>
      </c>
      <c r="IN43" s="108"/>
      <c r="IO43" s="106">
        <f>Ustroń!N55</f>
        <v>0</v>
      </c>
      <c r="IP43" s="109">
        <f>Ustroń!S55</f>
        <v>0</v>
      </c>
      <c r="IQ43" s="105">
        <f>Ustroń!F56</f>
        <v>0</v>
      </c>
      <c r="IR43" s="108"/>
      <c r="IS43" s="156">
        <f>Ustroń!J56</f>
        <v>0</v>
      </c>
      <c r="IT43" s="108"/>
      <c r="IU43" s="106"/>
      <c r="IV43" s="109"/>
    </row>
    <row r="44" spans="2:256" ht="14.25" customHeight="1">
      <c r="B44" s="102" t="s">
        <v>127</v>
      </c>
      <c r="C44" s="111" t="s">
        <v>94</v>
      </c>
      <c r="D44" s="104"/>
      <c r="E44" s="105">
        <f>'Węgierska Górka'!E13</f>
        <v>0</v>
      </c>
      <c r="F44" s="100"/>
      <c r="G44" s="106">
        <f>'Węgierska Górka'!F13</f>
        <v>0</v>
      </c>
      <c r="H44" s="100"/>
      <c r="I44" s="106">
        <f>'Węgierska Górka'!G13</f>
        <v>0</v>
      </c>
      <c r="J44" s="107"/>
      <c r="K44" s="105">
        <f>'Węgierska Górka'!E14</f>
        <v>0</v>
      </c>
      <c r="L44" s="108"/>
      <c r="M44" s="106">
        <f>'Węgierska Górka'!F14</f>
        <v>0</v>
      </c>
      <c r="N44" s="100"/>
      <c r="O44" s="106">
        <f>'Węgierska Górka'!G14</f>
        <v>0</v>
      </c>
      <c r="P44" s="107"/>
      <c r="Q44" s="105">
        <f>'Węgierska Górka'!E16</f>
        <v>0</v>
      </c>
      <c r="R44" s="108"/>
      <c r="S44" s="106">
        <f>'Węgierska Górka'!F16</f>
        <v>0</v>
      </c>
      <c r="T44" s="100"/>
      <c r="U44" s="106">
        <f>'Węgierska Górka'!G16</f>
        <v>0</v>
      </c>
      <c r="V44" s="107"/>
      <c r="W44" s="105">
        <f>'Węgierska Górka'!E17</f>
        <v>0</v>
      </c>
      <c r="X44" s="108"/>
      <c r="Y44" s="106">
        <f>'Węgierska Górka'!F17</f>
        <v>0</v>
      </c>
      <c r="Z44" s="100"/>
      <c r="AA44" s="106">
        <f>'Węgierska Górka'!G17</f>
        <v>0</v>
      </c>
      <c r="AB44" s="107"/>
      <c r="AC44" s="105">
        <f>'Węgierska Górka'!E18</f>
        <v>0</v>
      </c>
      <c r="AD44" s="100"/>
      <c r="AE44" s="106">
        <f>'Węgierska Górka'!F18</f>
        <v>0</v>
      </c>
      <c r="AF44" s="108"/>
      <c r="AG44" s="144">
        <f>'Węgierska Górka'!G18</f>
        <v>17.600000000000001</v>
      </c>
      <c r="AH44" s="109"/>
      <c r="AI44" s="105">
        <f>'Węgierska Górka'!E19</f>
        <v>0</v>
      </c>
      <c r="AJ44" s="108"/>
      <c r="AK44" s="106">
        <f>'Węgierska Górka'!F19</f>
        <v>0</v>
      </c>
      <c r="AL44" s="108"/>
      <c r="AM44" s="106">
        <f>'Węgierska Górka'!G19</f>
        <v>0</v>
      </c>
      <c r="AN44" s="109"/>
      <c r="AO44" s="105">
        <f>'Węgierska Górka'!E20</f>
        <v>0</v>
      </c>
      <c r="AP44" s="108"/>
      <c r="AQ44" s="106">
        <f>'Węgierska Górka'!F20</f>
        <v>0</v>
      </c>
      <c r="AR44" s="108"/>
      <c r="AS44" s="106">
        <f>'Węgierska Górka'!G20</f>
        <v>0</v>
      </c>
      <c r="AT44" s="109"/>
      <c r="AU44" s="105">
        <f>'Węgierska Górka'!E21</f>
        <v>0</v>
      </c>
      <c r="AV44" s="108"/>
      <c r="AW44" s="106">
        <f>'Węgierska Górka'!F21</f>
        <v>0.3</v>
      </c>
      <c r="AX44" s="108"/>
      <c r="AY44" s="106">
        <f>'Węgierska Górka'!G21</f>
        <v>0</v>
      </c>
      <c r="AZ44" s="109"/>
      <c r="BA44" s="105">
        <f>'Węgierska Górka'!E22</f>
        <v>0</v>
      </c>
      <c r="BB44" s="100"/>
      <c r="BC44" s="106">
        <f>'Węgierska Górka'!F22</f>
        <v>0</v>
      </c>
      <c r="BD44" s="108"/>
      <c r="BE44" s="106">
        <f>'Węgierska Górka'!G22</f>
        <v>0</v>
      </c>
      <c r="BF44" s="109"/>
      <c r="BG44" s="105">
        <f>'Węgierska Górka'!E24</f>
        <v>0</v>
      </c>
      <c r="BH44" s="156">
        <f>'Węgierska Górka'!S24</f>
        <v>0</v>
      </c>
      <c r="BI44" s="105"/>
      <c r="BJ44" s="108">
        <f>'Węgierska Górka'!J24</f>
        <v>0</v>
      </c>
      <c r="BK44" s="106"/>
      <c r="BL44" s="109"/>
      <c r="BM44" s="105">
        <f>'Węgierska Górka'!E25</f>
        <v>0</v>
      </c>
      <c r="BN44" s="156">
        <f>'Węgierska Górka'!S25</f>
        <v>0</v>
      </c>
      <c r="BO44" s="106"/>
      <c r="BP44" s="108"/>
      <c r="BQ44" s="106"/>
      <c r="BR44" s="109"/>
      <c r="BS44" s="105">
        <f>'Węgierska Górka'!E27</f>
        <v>0</v>
      </c>
      <c r="BT44" s="106">
        <f>'Węgierska Górka'!S26</f>
        <v>0</v>
      </c>
      <c r="BU44" s="106">
        <f>'Węgierska Górka'!F27</f>
        <v>0</v>
      </c>
      <c r="BV44" s="108"/>
      <c r="BW44" s="106">
        <f>'Węgierska Górka'!N26</f>
        <v>0</v>
      </c>
      <c r="BX44" s="109"/>
      <c r="BY44" s="105">
        <f>'Węgierska Górka'!E28</f>
        <v>0</v>
      </c>
      <c r="BZ44" s="108"/>
      <c r="CA44" s="106">
        <f>'Węgierska Górka'!F28</f>
        <v>0</v>
      </c>
      <c r="CB44" s="108"/>
      <c r="CC44" s="106">
        <f>'Węgierska Górka'!N27</f>
        <v>0</v>
      </c>
      <c r="CD44" s="109"/>
      <c r="CE44" s="105">
        <f>'Węgierska Górka'!E29</f>
        <v>0</v>
      </c>
      <c r="CF44" s="108"/>
      <c r="CG44" s="106">
        <f>'Węgierska Górka'!J28</f>
        <v>0</v>
      </c>
      <c r="CH44" s="108"/>
      <c r="CI44" s="106">
        <f>'Węgierska Górka'!N28</f>
        <v>0</v>
      </c>
      <c r="CJ44" s="109"/>
      <c r="CK44" s="105">
        <f>'Węgierska Górka'!E30</f>
        <v>0</v>
      </c>
      <c r="CL44" s="108"/>
      <c r="CM44" s="106">
        <f>'Węgierska Górka'!J29</f>
        <v>0</v>
      </c>
      <c r="CN44" s="108"/>
      <c r="CO44" s="106">
        <f>'Węgierska Górka'!N29</f>
        <v>0</v>
      </c>
      <c r="CP44" s="109"/>
      <c r="CQ44" s="105">
        <f>'Węgierska Górka'!E31</f>
        <v>0</v>
      </c>
      <c r="CR44" s="108"/>
      <c r="CS44" s="106">
        <f>'Węgierska Górka'!F31</f>
        <v>0</v>
      </c>
      <c r="CT44" s="108"/>
      <c r="CU44" s="106">
        <f>'Węgierska Górka'!G31</f>
        <v>0</v>
      </c>
      <c r="CV44" s="109"/>
      <c r="CW44" s="105">
        <f>'Węgierska Górka'!E32</f>
        <v>0</v>
      </c>
      <c r="CX44" s="108"/>
      <c r="CY44" s="106">
        <f>'Węgierska Górka'!F32</f>
        <v>0</v>
      </c>
      <c r="CZ44" s="108"/>
      <c r="DA44" s="106">
        <f>'Węgierska Górka'!G32</f>
        <v>0</v>
      </c>
      <c r="DB44" s="109"/>
      <c r="DC44" s="105">
        <f>'Węgierska Górka'!E33</f>
        <v>0</v>
      </c>
      <c r="DD44" s="108"/>
      <c r="DE44" s="106">
        <f>'Węgierska Górka'!F33</f>
        <v>0</v>
      </c>
      <c r="DF44" s="108"/>
      <c r="DG44" s="106">
        <f>'Węgierska Górka'!N32</f>
        <v>0</v>
      </c>
      <c r="DH44" s="109"/>
      <c r="DI44" s="105">
        <f>'Węgierska Górka'!E34</f>
        <v>0</v>
      </c>
      <c r="DJ44" s="108"/>
      <c r="DK44" s="106">
        <f>'Węgierska Górka'!F34</f>
        <v>0</v>
      </c>
      <c r="DL44" s="108"/>
      <c r="DM44" s="106">
        <f>'Węgierska Górka'!N33</f>
        <v>0</v>
      </c>
      <c r="DN44" s="109"/>
      <c r="DO44" s="105">
        <f>'Węgierska Górka'!E35</f>
        <v>0</v>
      </c>
      <c r="DP44" s="108"/>
      <c r="DQ44" s="106">
        <f>'Węgierska Górka'!F35</f>
        <v>0</v>
      </c>
      <c r="DR44" s="108"/>
      <c r="DS44" s="106">
        <f>'Węgierska Górka'!G35</f>
        <v>0</v>
      </c>
      <c r="DT44" s="109"/>
      <c r="DU44" s="105">
        <f>'Węgierska Górka'!G35</f>
        <v>0</v>
      </c>
      <c r="DV44" s="108"/>
      <c r="DW44" s="106">
        <f>'Węgierska Górka'!F36</f>
        <v>0</v>
      </c>
      <c r="DX44" s="108"/>
      <c r="DY44" s="106">
        <f>'Węgierska Górka'!N35</f>
        <v>0</v>
      </c>
      <c r="DZ44" s="109"/>
      <c r="EA44" s="105">
        <f>'Węgierska Górka'!G36</f>
        <v>0</v>
      </c>
      <c r="EB44" s="108"/>
      <c r="EC44" s="106">
        <f>'Węgierska Górka'!K36</f>
        <v>0</v>
      </c>
      <c r="ED44" s="108"/>
      <c r="EE44" s="106">
        <f>'Węgierska Górka'!O36</f>
        <v>0</v>
      </c>
      <c r="EF44" s="109"/>
      <c r="EG44" s="105">
        <f>'Węgierska Górka'!G37</f>
        <v>0</v>
      </c>
      <c r="EH44" s="108"/>
      <c r="EI44" s="106">
        <f>'Węgierska Górka'!J37</f>
        <v>0</v>
      </c>
      <c r="EJ44" s="108"/>
      <c r="EK44" s="106">
        <f>'Węgierska Górka'!N37</f>
        <v>0</v>
      </c>
      <c r="EL44" s="109"/>
      <c r="EM44" s="105">
        <f>'Węgierska Górka'!G38</f>
        <v>0</v>
      </c>
      <c r="EN44" s="108"/>
      <c r="EO44" s="106">
        <f>'Węgierska Górka'!K38</f>
        <v>0</v>
      </c>
      <c r="EP44" s="108"/>
      <c r="EQ44" s="106">
        <f>'Węgierska Górka'!N38</f>
        <v>0</v>
      </c>
      <c r="ER44" s="109"/>
      <c r="ES44" s="105">
        <f>'Węgierska Górka'!G39</f>
        <v>0</v>
      </c>
      <c r="ET44" s="108"/>
      <c r="EU44" s="106">
        <f>'Węgierska Górka'!J39</f>
        <v>0</v>
      </c>
      <c r="EV44" s="108"/>
      <c r="EW44" s="106">
        <f>'Węgierska Górka'!N39</f>
        <v>0</v>
      </c>
      <c r="EX44" s="109"/>
      <c r="EY44" s="105">
        <f>'Węgierska Górka'!G40</f>
        <v>0</v>
      </c>
      <c r="EZ44" s="108"/>
      <c r="FA44" s="106">
        <f>'Węgierska Górka'!J40</f>
        <v>0</v>
      </c>
      <c r="FB44" s="108"/>
      <c r="FC44" s="106">
        <f>'Węgierska Górka'!N40</f>
        <v>0</v>
      </c>
      <c r="FD44" s="109"/>
      <c r="FE44" s="105">
        <f>'Węgierska Górka'!G41</f>
        <v>0</v>
      </c>
      <c r="FF44" s="108"/>
      <c r="FG44" s="106">
        <f>'Węgierska Górka'!J41</f>
        <v>0</v>
      </c>
      <c r="FH44" s="108"/>
      <c r="FI44" s="106">
        <f>'Węgierska Górka'!G42</f>
        <v>0</v>
      </c>
      <c r="FJ44" s="109"/>
      <c r="FK44" s="105">
        <f>'Węgierska Górka'!E43</f>
        <v>0</v>
      </c>
      <c r="FL44" s="108"/>
      <c r="FM44" s="106">
        <f>'Węgierska Górka'!J42</f>
        <v>0</v>
      </c>
      <c r="FN44" s="108"/>
      <c r="FO44" s="106">
        <f>'Węgierska Górka'!N42</f>
        <v>0</v>
      </c>
      <c r="FP44" s="109"/>
      <c r="FQ44" s="105">
        <f>'Węgierska Górka'!F43</f>
        <v>0</v>
      </c>
      <c r="FR44" s="100"/>
      <c r="FS44" s="106">
        <f>'Węgierska Górka'!F44</f>
        <v>0</v>
      </c>
      <c r="FT44" s="100"/>
      <c r="FU44" s="106">
        <f>'Węgierska Górka'!G44</f>
        <v>0</v>
      </c>
      <c r="FV44" s="107"/>
      <c r="FW44" s="105">
        <f>'Węgierska Górka'!E45</f>
        <v>0</v>
      </c>
      <c r="FX44" s="108"/>
      <c r="FY44" s="106">
        <f>'Węgierska Górka'!F45</f>
        <v>0</v>
      </c>
      <c r="FZ44" s="100"/>
      <c r="GA44" s="106">
        <f>'Węgierska Górka'!G45</f>
        <v>0</v>
      </c>
      <c r="GB44" s="107"/>
      <c r="GC44" s="105">
        <f>'Węgierska Górka'!E46</f>
        <v>0</v>
      </c>
      <c r="GD44" s="108"/>
      <c r="GE44" s="106">
        <f>'Węgierska Górka'!F46</f>
        <v>0</v>
      </c>
      <c r="GF44" s="108"/>
      <c r="GG44" s="144">
        <f>'Węgierska Górka'!G46</f>
        <v>0</v>
      </c>
      <c r="GH44" s="107"/>
      <c r="GI44" s="105">
        <f>'Węgierska Górka'!E47</f>
        <v>0</v>
      </c>
      <c r="GJ44" s="108"/>
      <c r="GK44" s="106">
        <f>'Węgierska Górka'!F47</f>
        <v>0</v>
      </c>
      <c r="GL44" s="108"/>
      <c r="GM44" s="106">
        <f>'Węgierska Górka'!G47</f>
        <v>0</v>
      </c>
      <c r="GN44" s="109"/>
      <c r="GO44" s="105">
        <f>'Węgierska Górka'!F47</f>
        <v>0</v>
      </c>
      <c r="GP44" s="108"/>
      <c r="GQ44" s="106">
        <f>'Węgierska Górka'!F48</f>
        <v>841.5</v>
      </c>
      <c r="GR44" s="108">
        <f>'Węgierska Górka'!S47</f>
        <v>0</v>
      </c>
      <c r="GS44" s="144">
        <f>'Węgierska Górka'!G48</f>
        <v>2233.7399999999998</v>
      </c>
      <c r="GT44" s="109"/>
      <c r="GU44" s="105"/>
      <c r="GV44" s="108"/>
      <c r="GW44" s="106">
        <f>'Węgierska Górka'!F49</f>
        <v>0</v>
      </c>
      <c r="GX44" s="108"/>
      <c r="GY44" s="106">
        <f>'Węgierska Górka'!G49</f>
        <v>0</v>
      </c>
      <c r="GZ44" s="109">
        <f>'Węgierska Górka'!S48</f>
        <v>0</v>
      </c>
      <c r="HA44" s="105"/>
      <c r="HB44" s="108"/>
      <c r="HC44" s="106">
        <f>'Węgierska Górka'!F50</f>
        <v>0</v>
      </c>
      <c r="HD44" s="108"/>
      <c r="HE44" s="106">
        <f>'Węgierska Górka'!G50</f>
        <v>0</v>
      </c>
      <c r="HF44" s="109"/>
      <c r="HG44" s="105"/>
      <c r="HH44" s="100"/>
      <c r="HI44" s="106">
        <f>'Węgierska Górka'!J50</f>
        <v>0</v>
      </c>
      <c r="HJ44" s="100"/>
      <c r="HK44" s="106">
        <f>'Węgierska Górka'!G51</f>
        <v>0</v>
      </c>
      <c r="HL44" s="107"/>
      <c r="HM44" s="105">
        <f>'Węgierska Górka'!G51</f>
        <v>0</v>
      </c>
      <c r="HN44" s="108"/>
      <c r="HO44" s="106">
        <f>'Węgierska Górka'!J51</f>
        <v>0</v>
      </c>
      <c r="HP44" s="108"/>
      <c r="HQ44" s="106">
        <f>'Węgierska Górka'!G52</f>
        <v>0</v>
      </c>
      <c r="HR44" s="109"/>
      <c r="HS44" s="105">
        <f>'Węgierska Górka'!E53</f>
        <v>0</v>
      </c>
      <c r="HT44" s="108"/>
      <c r="HU44" s="106">
        <f>'Węgierska Górka'!K52</f>
        <v>0</v>
      </c>
      <c r="HV44" s="108"/>
      <c r="HW44" s="106">
        <f>'Węgierska Górka'!G53</f>
        <v>0</v>
      </c>
      <c r="HX44" s="109"/>
      <c r="HY44" s="105">
        <f>'Węgierska Górka'!E54</f>
        <v>0</v>
      </c>
      <c r="HZ44" s="108"/>
      <c r="IA44" s="106">
        <f>'Węgierska Górka'!F54</f>
        <v>0</v>
      </c>
      <c r="IB44" s="108"/>
      <c r="IC44" s="106">
        <f>'Węgierska Górka'!G54</f>
        <v>0</v>
      </c>
      <c r="ID44" s="109"/>
      <c r="IE44" s="105">
        <f>'Węgierska Górka'!F54</f>
        <v>0</v>
      </c>
      <c r="IF44" s="105">
        <f>'Węgierska Górka'!S54</f>
        <v>0</v>
      </c>
      <c r="IG44" s="106">
        <f>'Węgierska Górka'!J54</f>
        <v>0</v>
      </c>
      <c r="IH44" s="108"/>
      <c r="II44" s="106"/>
      <c r="IJ44" s="109"/>
      <c r="IK44" s="105">
        <f>'Węgierska Górka'!F55</f>
        <v>0</v>
      </c>
      <c r="IL44" s="108"/>
      <c r="IM44" s="106">
        <f>'Węgierska Górka'!M55</f>
        <v>0</v>
      </c>
      <c r="IN44" s="108"/>
      <c r="IO44" s="106">
        <f>'Węgierska Górka'!N55</f>
        <v>0</v>
      </c>
      <c r="IP44" s="109">
        <f>'Węgierska Górka'!S55</f>
        <v>0</v>
      </c>
      <c r="IQ44" s="105">
        <f>'Węgierska Górka'!F56</f>
        <v>0</v>
      </c>
      <c r="IR44" s="108"/>
      <c r="IS44" s="156">
        <f>'Węgierska Górka'!J56</f>
        <v>0</v>
      </c>
      <c r="IT44" s="108"/>
      <c r="IU44" s="106"/>
      <c r="IV44" s="109"/>
    </row>
    <row r="45" spans="2:256" ht="14.25" customHeight="1">
      <c r="B45" s="102" t="s">
        <v>128</v>
      </c>
      <c r="C45" s="111" t="s">
        <v>95</v>
      </c>
      <c r="D45" s="104"/>
      <c r="E45" s="105">
        <f>Wisła!E13</f>
        <v>0</v>
      </c>
      <c r="F45" s="100"/>
      <c r="G45" s="106">
        <f>Wisła!F13</f>
        <v>0</v>
      </c>
      <c r="H45" s="100"/>
      <c r="I45" s="106">
        <f>Wisła!G13</f>
        <v>0</v>
      </c>
      <c r="J45" s="107"/>
      <c r="K45" s="105">
        <f>Wisła!E14</f>
        <v>0</v>
      </c>
      <c r="L45" s="108"/>
      <c r="M45" s="106">
        <f>Wisła!F14</f>
        <v>0.75</v>
      </c>
      <c r="N45" s="100"/>
      <c r="O45" s="106">
        <f>Wisła!G14</f>
        <v>0</v>
      </c>
      <c r="P45" s="107"/>
      <c r="Q45" s="105">
        <f>Wisła!E16</f>
        <v>0</v>
      </c>
      <c r="R45" s="108"/>
      <c r="S45" s="106">
        <f>Wisła!F16</f>
        <v>0</v>
      </c>
      <c r="T45" s="100"/>
      <c r="U45" s="106">
        <f>Wisła!G16</f>
        <v>0</v>
      </c>
      <c r="V45" s="107"/>
      <c r="W45" s="105">
        <f>Wisła!E17</f>
        <v>0</v>
      </c>
      <c r="X45" s="108"/>
      <c r="Y45" s="106">
        <f>Wisła!F17</f>
        <v>0</v>
      </c>
      <c r="Z45" s="100"/>
      <c r="AA45" s="106">
        <f>Wisła!G17</f>
        <v>0</v>
      </c>
      <c r="AB45" s="107"/>
      <c r="AC45" s="105">
        <f>Wisła!E18</f>
        <v>0</v>
      </c>
      <c r="AD45" s="100"/>
      <c r="AE45" s="106">
        <f>Wisła!F18</f>
        <v>0</v>
      </c>
      <c r="AF45" s="108"/>
      <c r="AG45" s="106">
        <f>Wisła!G18</f>
        <v>0</v>
      </c>
      <c r="AH45" s="109"/>
      <c r="AI45" s="105">
        <f>Wisła!E19</f>
        <v>0</v>
      </c>
      <c r="AJ45" s="108"/>
      <c r="AK45" s="106">
        <f>Wisła!F19</f>
        <v>0</v>
      </c>
      <c r="AL45" s="108"/>
      <c r="AM45" s="106">
        <f>Wisła!G19</f>
        <v>0</v>
      </c>
      <c r="AN45" s="109"/>
      <c r="AO45" s="105">
        <f>Wisła!E20</f>
        <v>0</v>
      </c>
      <c r="AP45" s="108"/>
      <c r="AQ45" s="106">
        <f>Wisła!F20</f>
        <v>0</v>
      </c>
      <c r="AR45" s="108"/>
      <c r="AS45" s="106">
        <f>Wisła!G20</f>
        <v>0</v>
      </c>
      <c r="AT45" s="109"/>
      <c r="AU45" s="105">
        <f>Wisła!E21</f>
        <v>0</v>
      </c>
      <c r="AV45" s="108"/>
      <c r="AW45" s="106">
        <f>Wisła!F21</f>
        <v>0</v>
      </c>
      <c r="AX45" s="108"/>
      <c r="AY45" s="106">
        <f>Wisła!G21</f>
        <v>0</v>
      </c>
      <c r="AZ45" s="109"/>
      <c r="BA45" s="105">
        <f>Wisła!E22</f>
        <v>0</v>
      </c>
      <c r="BB45" s="100"/>
      <c r="BC45" s="106">
        <f>Wisła!F22</f>
        <v>0</v>
      </c>
      <c r="BD45" s="108"/>
      <c r="BE45" s="106">
        <f>Wisła!G22</f>
        <v>0</v>
      </c>
      <c r="BF45" s="109"/>
      <c r="BG45" s="105">
        <f>Wisła!E24</f>
        <v>0</v>
      </c>
      <c r="BH45" s="156">
        <f>Wisła!S24</f>
        <v>0</v>
      </c>
      <c r="BI45" s="105"/>
      <c r="BJ45" s="108">
        <f>Wisła!J24</f>
        <v>0</v>
      </c>
      <c r="BK45" s="106"/>
      <c r="BL45" s="109"/>
      <c r="BM45" s="105">
        <f>Wisła!E25</f>
        <v>0</v>
      </c>
      <c r="BN45" s="156">
        <f>Wisła!S25</f>
        <v>0</v>
      </c>
      <c r="BO45" s="106"/>
      <c r="BP45" s="108"/>
      <c r="BQ45" s="106"/>
      <c r="BR45" s="109"/>
      <c r="BS45" s="105">
        <f>Wisła!E27</f>
        <v>0</v>
      </c>
      <c r="BT45" s="106">
        <f>Wisła!S26</f>
        <v>0</v>
      </c>
      <c r="BU45" s="106">
        <f>Wisła!F27</f>
        <v>0</v>
      </c>
      <c r="BV45" s="108"/>
      <c r="BW45" s="106">
        <f>Wisła!N26</f>
        <v>0</v>
      </c>
      <c r="BX45" s="109"/>
      <c r="BY45" s="105">
        <f>Wisła!E28</f>
        <v>0</v>
      </c>
      <c r="BZ45" s="108"/>
      <c r="CA45" s="106">
        <f>Wisła!F28</f>
        <v>0</v>
      </c>
      <c r="CB45" s="108"/>
      <c r="CC45" s="106">
        <f>Wisła!N27</f>
        <v>0</v>
      </c>
      <c r="CD45" s="109"/>
      <c r="CE45" s="105">
        <f>Wisła!E29</f>
        <v>0</v>
      </c>
      <c r="CF45" s="108"/>
      <c r="CG45" s="106">
        <f>Wisła!F29</f>
        <v>0</v>
      </c>
      <c r="CH45" s="108"/>
      <c r="CI45" s="106">
        <f>Wisła!N28</f>
        <v>0</v>
      </c>
      <c r="CJ45" s="109"/>
      <c r="CK45" s="105">
        <f>Wisła!E30</f>
        <v>0</v>
      </c>
      <c r="CL45" s="108"/>
      <c r="CM45" s="106">
        <f>Wisła!J29</f>
        <v>0</v>
      </c>
      <c r="CN45" s="108"/>
      <c r="CO45" s="106">
        <f>Wisła!N29</f>
        <v>0</v>
      </c>
      <c r="CP45" s="109"/>
      <c r="CQ45" s="105">
        <f>Wisła!E31</f>
        <v>0</v>
      </c>
      <c r="CR45" s="108"/>
      <c r="CS45" s="106">
        <f>Wisła!F31</f>
        <v>0</v>
      </c>
      <c r="CT45" s="108"/>
      <c r="CU45" s="106">
        <f>Wisła!G31</f>
        <v>0</v>
      </c>
      <c r="CV45" s="109"/>
      <c r="CW45" s="105">
        <f>Wisła!E32</f>
        <v>0</v>
      </c>
      <c r="CX45" s="108"/>
      <c r="CY45" s="106">
        <f>Wisła!F32</f>
        <v>0</v>
      </c>
      <c r="CZ45" s="108"/>
      <c r="DA45" s="106">
        <f>Wisła!G32</f>
        <v>0</v>
      </c>
      <c r="DB45" s="109"/>
      <c r="DC45" s="105">
        <f>Wisła!E33</f>
        <v>0</v>
      </c>
      <c r="DD45" s="108"/>
      <c r="DE45" s="106">
        <f>Wisła!F33</f>
        <v>0</v>
      </c>
      <c r="DF45" s="108"/>
      <c r="DG45" s="106">
        <f>Wisła!N32</f>
        <v>0</v>
      </c>
      <c r="DH45" s="109"/>
      <c r="DI45" s="105">
        <f>Wisła!E34</f>
        <v>0</v>
      </c>
      <c r="DJ45" s="108"/>
      <c r="DK45" s="106">
        <f>Wisła!F34</f>
        <v>0</v>
      </c>
      <c r="DL45" s="108"/>
      <c r="DM45" s="106">
        <f>Wisła!N33</f>
        <v>0</v>
      </c>
      <c r="DN45" s="109"/>
      <c r="DO45" s="105">
        <f>Wisła!E35</f>
        <v>0</v>
      </c>
      <c r="DP45" s="108"/>
      <c r="DQ45" s="106">
        <f>Wisła!F35</f>
        <v>0</v>
      </c>
      <c r="DR45" s="108"/>
      <c r="DS45" s="106">
        <f>Wisła!G35</f>
        <v>0</v>
      </c>
      <c r="DT45" s="109"/>
      <c r="DU45" s="105">
        <f>Wisła!G35</f>
        <v>0</v>
      </c>
      <c r="DV45" s="108"/>
      <c r="DW45" s="106">
        <f>Wisła!F36</f>
        <v>0</v>
      </c>
      <c r="DX45" s="108"/>
      <c r="DY45" s="106">
        <f>Wisła!N35</f>
        <v>0</v>
      </c>
      <c r="DZ45" s="109"/>
      <c r="EA45" s="105">
        <f>Wisła!G36</f>
        <v>0</v>
      </c>
      <c r="EB45" s="108"/>
      <c r="EC45" s="106">
        <f>Wisła!K36</f>
        <v>0</v>
      </c>
      <c r="ED45" s="108"/>
      <c r="EE45" s="106">
        <f>Wisła!O36</f>
        <v>0</v>
      </c>
      <c r="EF45" s="109"/>
      <c r="EG45" s="105">
        <f>Wisła!G37</f>
        <v>0</v>
      </c>
      <c r="EH45" s="108"/>
      <c r="EI45" s="106">
        <f>Wisła!J37</f>
        <v>0</v>
      </c>
      <c r="EJ45" s="108"/>
      <c r="EK45" s="106">
        <f>Wisła!N37</f>
        <v>0</v>
      </c>
      <c r="EL45" s="109"/>
      <c r="EM45" s="105">
        <f>Wisła!G38</f>
        <v>0</v>
      </c>
      <c r="EN45" s="108"/>
      <c r="EO45" s="106">
        <f>Wisła!K38</f>
        <v>0</v>
      </c>
      <c r="EP45" s="108"/>
      <c r="EQ45" s="106">
        <f>Wisła!N38</f>
        <v>0</v>
      </c>
      <c r="ER45" s="109"/>
      <c r="ES45" s="105">
        <f>Wisła!G39</f>
        <v>0</v>
      </c>
      <c r="ET45" s="108"/>
      <c r="EU45" s="106">
        <f>Wisła!J39</f>
        <v>0</v>
      </c>
      <c r="EV45" s="108"/>
      <c r="EW45" s="106">
        <f>Wisła!N39</f>
        <v>0</v>
      </c>
      <c r="EX45" s="109"/>
      <c r="EY45" s="105">
        <f>Wisła!G40</f>
        <v>0</v>
      </c>
      <c r="EZ45" s="108"/>
      <c r="FA45" s="106">
        <f>Wisła!J40</f>
        <v>0</v>
      </c>
      <c r="FB45" s="108"/>
      <c r="FC45" s="106">
        <f>Wisła!N40</f>
        <v>0</v>
      </c>
      <c r="FD45" s="109"/>
      <c r="FE45" s="105">
        <f>Wisła!G41</f>
        <v>0</v>
      </c>
      <c r="FF45" s="108"/>
      <c r="FG45" s="106">
        <f>Wisła!J41</f>
        <v>0</v>
      </c>
      <c r="FH45" s="108"/>
      <c r="FI45" s="106">
        <f>Wisła!G42</f>
        <v>0</v>
      </c>
      <c r="FJ45" s="109"/>
      <c r="FK45" s="105">
        <f>Wisła!E43</f>
        <v>0</v>
      </c>
      <c r="FL45" s="108"/>
      <c r="FM45" s="106">
        <f>Wisła!J42</f>
        <v>0</v>
      </c>
      <c r="FN45" s="108"/>
      <c r="FO45" s="106">
        <f>Wisła!N42</f>
        <v>0</v>
      </c>
      <c r="FP45" s="109"/>
      <c r="FQ45" s="105">
        <f>Wisła!F43</f>
        <v>0</v>
      </c>
      <c r="FR45" s="100"/>
      <c r="FS45" s="106">
        <f>Wisła!F44</f>
        <v>0</v>
      </c>
      <c r="FT45" s="100"/>
      <c r="FU45" s="106">
        <f>Wisła!G44</f>
        <v>0</v>
      </c>
      <c r="FV45" s="107"/>
      <c r="FW45" s="105">
        <f>Wisła!E45</f>
        <v>0</v>
      </c>
      <c r="FX45" s="108"/>
      <c r="FY45" s="106">
        <f>Wisła!F45</f>
        <v>0</v>
      </c>
      <c r="FZ45" s="100"/>
      <c r="GA45" s="106">
        <f>Wisła!G45</f>
        <v>0</v>
      </c>
      <c r="GB45" s="107"/>
      <c r="GC45" s="105">
        <f>Wisła!E46</f>
        <v>0</v>
      </c>
      <c r="GD45" s="108"/>
      <c r="GE45" s="106">
        <f>Wisła!F46</f>
        <v>0</v>
      </c>
      <c r="GF45" s="108"/>
      <c r="GG45" s="106">
        <f>Wisła!G46</f>
        <v>0</v>
      </c>
      <c r="GH45" s="107"/>
      <c r="GI45" s="105">
        <f>Wisła!E47</f>
        <v>0</v>
      </c>
      <c r="GJ45" s="108"/>
      <c r="GK45" s="106">
        <f>Wisła!F47</f>
        <v>0</v>
      </c>
      <c r="GL45" s="108"/>
      <c r="GM45" s="106">
        <f>Wisła!G47</f>
        <v>0</v>
      </c>
      <c r="GN45" s="109"/>
      <c r="GO45" s="105">
        <f>Wisła!F47</f>
        <v>0</v>
      </c>
      <c r="GP45" s="108"/>
      <c r="GQ45" s="106">
        <f>Wisła!F48</f>
        <v>147.19</v>
      </c>
      <c r="GR45" s="108">
        <f>Wisła!S47</f>
        <v>0</v>
      </c>
      <c r="GS45" s="106">
        <f>Wisła!G48</f>
        <v>864.79</v>
      </c>
      <c r="GT45" s="109"/>
      <c r="GU45" s="105"/>
      <c r="GV45" s="108"/>
      <c r="GW45" s="106">
        <f>Wisła!F49</f>
        <v>0</v>
      </c>
      <c r="GX45" s="108"/>
      <c r="GY45" s="106">
        <f>Wisła!G49</f>
        <v>0</v>
      </c>
      <c r="GZ45" s="109">
        <f>Wisła!S48</f>
        <v>0</v>
      </c>
      <c r="HA45" s="105"/>
      <c r="HB45" s="108"/>
      <c r="HC45" s="106">
        <f>Wisła!F50</f>
        <v>0</v>
      </c>
      <c r="HD45" s="108"/>
      <c r="HE45" s="106">
        <f>Wisła!G50</f>
        <v>0</v>
      </c>
      <c r="HF45" s="109"/>
      <c r="HG45" s="105"/>
      <c r="HH45" s="100"/>
      <c r="HI45" s="106">
        <f>Wisła!J50</f>
        <v>0</v>
      </c>
      <c r="HJ45" s="100"/>
      <c r="HK45" s="106">
        <f>Wisła!G51</f>
        <v>0</v>
      </c>
      <c r="HL45" s="107"/>
      <c r="HM45" s="105">
        <f>Wisła!G51</f>
        <v>0</v>
      </c>
      <c r="HN45" s="108"/>
      <c r="HO45" s="106">
        <f>Wisła!J51</f>
        <v>0</v>
      </c>
      <c r="HP45" s="108"/>
      <c r="HQ45" s="106">
        <f>Wisła!G52</f>
        <v>0</v>
      </c>
      <c r="HR45" s="109"/>
      <c r="HS45" s="105">
        <f>Wisła!E53</f>
        <v>0</v>
      </c>
      <c r="HT45" s="108"/>
      <c r="HU45" s="106">
        <f>Wisła!K52</f>
        <v>0</v>
      </c>
      <c r="HV45" s="108"/>
      <c r="HW45" s="106">
        <f>Wisła!G53</f>
        <v>0</v>
      </c>
      <c r="HX45" s="109"/>
      <c r="HY45" s="105">
        <f>Wisła!E54</f>
        <v>0</v>
      </c>
      <c r="HZ45" s="108"/>
      <c r="IA45" s="106">
        <f>Wisła!F54</f>
        <v>0</v>
      </c>
      <c r="IB45" s="108"/>
      <c r="IC45" s="106">
        <f>Wisła!G54</f>
        <v>0</v>
      </c>
      <c r="ID45" s="109"/>
      <c r="IE45" s="105">
        <f>Wisła!F54</f>
        <v>0</v>
      </c>
      <c r="IF45" s="105">
        <f>Wisła!S54</f>
        <v>0</v>
      </c>
      <c r="IG45" s="106">
        <f>Wisła!J54</f>
        <v>0</v>
      </c>
      <c r="IH45" s="108"/>
      <c r="II45" s="106"/>
      <c r="IJ45" s="109"/>
      <c r="IK45" s="105">
        <f>Wisła!F55</f>
        <v>0</v>
      </c>
      <c r="IL45" s="108"/>
      <c r="IM45" s="106">
        <f>Wisła!M55</f>
        <v>0</v>
      </c>
      <c r="IN45" s="108"/>
      <c r="IO45" s="106">
        <f>Wisła!N55</f>
        <v>0</v>
      </c>
      <c r="IP45" s="109">
        <f>Wisła!S55</f>
        <v>0</v>
      </c>
      <c r="IQ45" s="105">
        <f>Wisła!F56</f>
        <v>0</v>
      </c>
      <c r="IR45" s="108"/>
      <c r="IS45" s="156">
        <f>Wisła!J56</f>
        <v>0</v>
      </c>
      <c r="IT45" s="108"/>
      <c r="IU45" s="106"/>
      <c r="IV45" s="109"/>
    </row>
    <row r="46" spans="2:256" ht="14.25" customHeight="1">
      <c r="B46" s="102" t="s">
        <v>129</v>
      </c>
      <c r="C46" s="111" t="s">
        <v>96</v>
      </c>
      <c r="D46" s="104"/>
      <c r="E46" s="105">
        <f>'Złoty Potok'!E13</f>
        <v>0</v>
      </c>
      <c r="F46" s="100"/>
      <c r="G46" s="106">
        <f>'Złoty Potok'!F13</f>
        <v>4.51</v>
      </c>
      <c r="H46" s="100"/>
      <c r="I46" s="106">
        <f>'Złoty Potok'!G13</f>
        <v>0</v>
      </c>
      <c r="J46" s="107"/>
      <c r="K46" s="105">
        <f>'Złoty Potok'!E14</f>
        <v>0</v>
      </c>
      <c r="L46" s="100"/>
      <c r="M46" s="106">
        <f>'Złoty Potok'!F14</f>
        <v>0</v>
      </c>
      <c r="N46" s="100"/>
      <c r="O46" s="106">
        <f>'Złoty Potok'!G14</f>
        <v>0</v>
      </c>
      <c r="P46" s="107"/>
      <c r="Q46" s="105">
        <f>'Złoty Potok'!E16</f>
        <v>0</v>
      </c>
      <c r="R46" s="108"/>
      <c r="S46" s="106">
        <f>'Złoty Potok'!F16</f>
        <v>0</v>
      </c>
      <c r="T46" s="100"/>
      <c r="U46" s="106">
        <f>'Złoty Potok'!G16</f>
        <v>0</v>
      </c>
      <c r="V46" s="107"/>
      <c r="W46" s="105">
        <f>'Złoty Potok'!E17</f>
        <v>0</v>
      </c>
      <c r="X46" s="108"/>
      <c r="Y46" s="106">
        <f>'Złoty Potok'!F17</f>
        <v>0</v>
      </c>
      <c r="Z46" s="100"/>
      <c r="AA46" s="106">
        <f>'Złoty Potok'!G17</f>
        <v>0</v>
      </c>
      <c r="AB46" s="107"/>
      <c r="AC46" s="105">
        <f>'Złoty Potok'!E18</f>
        <v>0</v>
      </c>
      <c r="AD46" s="100"/>
      <c r="AE46" s="106">
        <f>'Złoty Potok'!F18</f>
        <v>0</v>
      </c>
      <c r="AF46" s="108"/>
      <c r="AG46" s="106">
        <f>'Złoty Potok'!G18</f>
        <v>0</v>
      </c>
      <c r="AH46" s="109"/>
      <c r="AI46" s="105">
        <f>'Złoty Potok'!E19</f>
        <v>0</v>
      </c>
      <c r="AJ46" s="108"/>
      <c r="AK46" s="106">
        <f>'Złoty Potok'!F19</f>
        <v>0</v>
      </c>
      <c r="AL46" s="108"/>
      <c r="AM46" s="106">
        <f>'Złoty Potok'!G19</f>
        <v>0</v>
      </c>
      <c r="AN46" s="109"/>
      <c r="AO46" s="105">
        <f>'Złoty Potok'!E20</f>
        <v>0</v>
      </c>
      <c r="AP46" s="108"/>
      <c r="AQ46" s="106">
        <f>'Złoty Potok'!F20</f>
        <v>0</v>
      </c>
      <c r="AR46" s="108"/>
      <c r="AS46" s="106">
        <f>'Złoty Potok'!G20</f>
        <v>0</v>
      </c>
      <c r="AT46" s="109"/>
      <c r="AU46" s="105">
        <f>'Złoty Potok'!E21</f>
        <v>0</v>
      </c>
      <c r="AV46" s="108"/>
      <c r="AW46" s="106">
        <f>'Złoty Potok'!F21</f>
        <v>12.07</v>
      </c>
      <c r="AX46" s="108"/>
      <c r="AY46" s="106">
        <f>'Złoty Potok'!G21</f>
        <v>1.1100000000000001</v>
      </c>
      <c r="AZ46" s="109"/>
      <c r="BA46" s="105">
        <f>'Złoty Potok'!E22</f>
        <v>0</v>
      </c>
      <c r="BB46" s="100"/>
      <c r="BC46" s="106">
        <f>'Złoty Potok'!F22</f>
        <v>0</v>
      </c>
      <c r="BD46" s="108"/>
      <c r="BE46" s="106">
        <f>'Złoty Potok'!G22</f>
        <v>0</v>
      </c>
      <c r="BF46" s="109"/>
      <c r="BG46" s="105">
        <f>'Złoty Potok'!E24</f>
        <v>0</v>
      </c>
      <c r="BH46" s="156">
        <f>'Złoty Potok'!S24</f>
        <v>0</v>
      </c>
      <c r="BI46" s="105"/>
      <c r="BJ46" s="108">
        <f>'Złoty Potok'!J24</f>
        <v>0</v>
      </c>
      <c r="BK46" s="106"/>
      <c r="BL46" s="109"/>
      <c r="BM46" s="105">
        <f>'Złoty Potok'!E25</f>
        <v>0</v>
      </c>
      <c r="BN46" s="156">
        <f>'Złoty Potok'!S25</f>
        <v>0</v>
      </c>
      <c r="BO46" s="106"/>
      <c r="BP46" s="108"/>
      <c r="BQ46" s="106"/>
      <c r="BR46" s="109"/>
      <c r="BS46" s="105">
        <f>'Złoty Potok'!E27</f>
        <v>0</v>
      </c>
      <c r="BT46" s="106">
        <f>'Złoty Potok'!S26</f>
        <v>0</v>
      </c>
      <c r="BU46" s="106">
        <f>'Złoty Potok'!F27</f>
        <v>0</v>
      </c>
      <c r="BV46" s="108"/>
      <c r="BW46" s="106">
        <f>'Złoty Potok'!N26</f>
        <v>0</v>
      </c>
      <c r="BX46" s="109"/>
      <c r="BY46" s="105">
        <f>'Złoty Potok'!E28</f>
        <v>0</v>
      </c>
      <c r="BZ46" s="108"/>
      <c r="CA46" s="106">
        <f>'Złoty Potok'!F28</f>
        <v>0</v>
      </c>
      <c r="CB46" s="108"/>
      <c r="CC46" s="106">
        <f>'Złoty Potok'!N27</f>
        <v>0</v>
      </c>
      <c r="CD46" s="109"/>
      <c r="CE46" s="105">
        <f>'Złoty Potok'!E29</f>
        <v>0</v>
      </c>
      <c r="CF46" s="108"/>
      <c r="CG46" s="106">
        <f>'Złoty Potok'!J28</f>
        <v>0</v>
      </c>
      <c r="CH46" s="108"/>
      <c r="CI46" s="106">
        <f>'Złoty Potok'!N28</f>
        <v>0</v>
      </c>
      <c r="CJ46" s="109"/>
      <c r="CK46" s="105">
        <f>'Złoty Potok'!E30</f>
        <v>0</v>
      </c>
      <c r="CL46" s="108"/>
      <c r="CM46" s="106">
        <f>'Złoty Potok'!J29</f>
        <v>0</v>
      </c>
      <c r="CN46" s="108"/>
      <c r="CO46" s="106">
        <f>'Złoty Potok'!N29</f>
        <v>0</v>
      </c>
      <c r="CP46" s="109"/>
      <c r="CQ46" s="105">
        <f>'Złoty Potok'!E31</f>
        <v>0</v>
      </c>
      <c r="CR46" s="108"/>
      <c r="CS46" s="106">
        <f>'Złoty Potok'!F31</f>
        <v>0</v>
      </c>
      <c r="CT46" s="108"/>
      <c r="CU46" s="106">
        <f>'Złoty Potok'!G31</f>
        <v>0</v>
      </c>
      <c r="CV46" s="109"/>
      <c r="CW46" s="105">
        <f>'Złoty Potok'!E32</f>
        <v>0</v>
      </c>
      <c r="CX46" s="108"/>
      <c r="CY46" s="106">
        <f>'Złoty Potok'!F32</f>
        <v>0</v>
      </c>
      <c r="CZ46" s="108"/>
      <c r="DA46" s="106">
        <f>'Złoty Potok'!G32</f>
        <v>0</v>
      </c>
      <c r="DB46" s="109"/>
      <c r="DC46" s="105">
        <f>'Złoty Potok'!E33</f>
        <v>0</v>
      </c>
      <c r="DD46" s="108"/>
      <c r="DE46" s="106">
        <f>'Złoty Potok'!F33</f>
        <v>0</v>
      </c>
      <c r="DF46" s="108"/>
      <c r="DG46" s="106">
        <f>'Złoty Potok'!N32</f>
        <v>0</v>
      </c>
      <c r="DH46" s="109"/>
      <c r="DI46" s="105">
        <f>'Złoty Potok'!E34</f>
        <v>0</v>
      </c>
      <c r="DJ46" s="108"/>
      <c r="DK46" s="106">
        <f>'Złoty Potok'!F34</f>
        <v>0</v>
      </c>
      <c r="DL46" s="108"/>
      <c r="DM46" s="106">
        <f>'Złoty Potok'!N33</f>
        <v>0</v>
      </c>
      <c r="DN46" s="109"/>
      <c r="DO46" s="105">
        <f>'Złoty Potok'!E35</f>
        <v>0</v>
      </c>
      <c r="DP46" s="108"/>
      <c r="DQ46" s="106">
        <f>'Złoty Potok'!F35</f>
        <v>0</v>
      </c>
      <c r="DR46" s="108"/>
      <c r="DS46" s="106">
        <f>'Złoty Potok'!G35</f>
        <v>0</v>
      </c>
      <c r="DT46" s="109"/>
      <c r="DU46" s="105">
        <f>'Złoty Potok'!E36</f>
        <v>0</v>
      </c>
      <c r="DV46" s="108"/>
      <c r="DW46" s="106">
        <f>'Złoty Potok'!F36</f>
        <v>0</v>
      </c>
      <c r="DX46" s="108"/>
      <c r="DY46" s="106">
        <f>'Złoty Potok'!N35</f>
        <v>0</v>
      </c>
      <c r="DZ46" s="109"/>
      <c r="EA46" s="105">
        <f>'Złoty Potok'!G36</f>
        <v>0</v>
      </c>
      <c r="EB46" s="108"/>
      <c r="EC46" s="106">
        <f>'Złoty Potok'!K36</f>
        <v>0</v>
      </c>
      <c r="ED46" s="108"/>
      <c r="EE46" s="106">
        <f>'Złoty Potok'!O36</f>
        <v>0</v>
      </c>
      <c r="EF46" s="109"/>
      <c r="EG46" s="105">
        <f>'Złoty Potok'!G37</f>
        <v>0</v>
      </c>
      <c r="EH46" s="108"/>
      <c r="EI46" s="106">
        <f>'Złoty Potok'!J37</f>
        <v>0</v>
      </c>
      <c r="EJ46" s="108"/>
      <c r="EK46" s="106">
        <f>'Złoty Potok'!N37</f>
        <v>0</v>
      </c>
      <c r="EL46" s="109"/>
      <c r="EM46" s="105">
        <f>'Złoty Potok'!G38</f>
        <v>0</v>
      </c>
      <c r="EN46" s="108"/>
      <c r="EO46" s="106">
        <f>'Złoty Potok'!K38</f>
        <v>0</v>
      </c>
      <c r="EP46" s="108"/>
      <c r="EQ46" s="106">
        <f>'Złoty Potok'!N38</f>
        <v>0</v>
      </c>
      <c r="ER46" s="109"/>
      <c r="ES46" s="105">
        <f>'Złoty Potok'!G39</f>
        <v>0</v>
      </c>
      <c r="ET46" s="108"/>
      <c r="EU46" s="106">
        <f>'Złoty Potok'!J39</f>
        <v>0</v>
      </c>
      <c r="EV46" s="108"/>
      <c r="EW46" s="106">
        <f>'Złoty Potok'!N39</f>
        <v>0</v>
      </c>
      <c r="EX46" s="109"/>
      <c r="EY46" s="105">
        <f>'Złoty Potok'!G40</f>
        <v>0</v>
      </c>
      <c r="EZ46" s="108"/>
      <c r="FA46" s="106">
        <f>'Złoty Potok'!J40</f>
        <v>0</v>
      </c>
      <c r="FB46" s="108"/>
      <c r="FC46" s="106">
        <f>'Złoty Potok'!N40</f>
        <v>0</v>
      </c>
      <c r="FD46" s="109"/>
      <c r="FE46" s="105">
        <f>'Złoty Potok'!G41</f>
        <v>0</v>
      </c>
      <c r="FF46" s="108"/>
      <c r="FG46" s="106">
        <f>'Złoty Potok'!J41</f>
        <v>0</v>
      </c>
      <c r="FH46" s="108"/>
      <c r="FI46" s="106">
        <f>'Złoty Potok'!G42</f>
        <v>0</v>
      </c>
      <c r="FJ46" s="109"/>
      <c r="FK46" s="105">
        <f>'Złoty Potok'!E43</f>
        <v>0</v>
      </c>
      <c r="FL46" s="108"/>
      <c r="FM46" s="106">
        <f>'Złoty Potok'!J42</f>
        <v>0</v>
      </c>
      <c r="FN46" s="108"/>
      <c r="FO46" s="106">
        <f>'Złoty Potok'!N42</f>
        <v>0</v>
      </c>
      <c r="FP46" s="109"/>
      <c r="FQ46" s="105">
        <f>'Złoty Potok'!F43</f>
        <v>0</v>
      </c>
      <c r="FR46" s="100"/>
      <c r="FS46" s="106">
        <f>'Złoty Potok'!F44</f>
        <v>0</v>
      </c>
      <c r="FT46" s="100"/>
      <c r="FU46" s="106">
        <f>'Złoty Potok'!G44</f>
        <v>0</v>
      </c>
      <c r="FV46" s="107"/>
      <c r="FW46" s="105">
        <f>'Złoty Potok'!E45</f>
        <v>0</v>
      </c>
      <c r="FX46" s="108"/>
      <c r="FY46" s="106">
        <f>'Złoty Potok'!F45</f>
        <v>0</v>
      </c>
      <c r="FZ46" s="100"/>
      <c r="GA46" s="106">
        <f>'Złoty Potok'!G45</f>
        <v>0</v>
      </c>
      <c r="GB46" s="107"/>
      <c r="GC46" s="105">
        <f>'Złoty Potok'!E46</f>
        <v>0</v>
      </c>
      <c r="GD46" s="108"/>
      <c r="GE46" s="106">
        <f>'Złoty Potok'!F46</f>
        <v>0</v>
      </c>
      <c r="GF46" s="108"/>
      <c r="GG46" s="106">
        <f>'Złoty Potok'!G46</f>
        <v>0</v>
      </c>
      <c r="GH46" s="107"/>
      <c r="GI46" s="105">
        <f>'Złoty Potok'!E47</f>
        <v>0</v>
      </c>
      <c r="GJ46" s="108"/>
      <c r="GK46" s="106">
        <f>'Złoty Potok'!F47</f>
        <v>0</v>
      </c>
      <c r="GL46" s="108"/>
      <c r="GM46" s="106">
        <f>'Złoty Potok'!G47</f>
        <v>0</v>
      </c>
      <c r="GN46" s="109"/>
      <c r="GO46" s="105">
        <f>'Złoty Potok'!F47</f>
        <v>0</v>
      </c>
      <c r="GP46" s="108"/>
      <c r="GQ46" s="106">
        <f>'Złoty Potok'!F48</f>
        <v>0</v>
      </c>
      <c r="GR46" s="108">
        <f>'Złoty Potok'!S47</f>
        <v>0</v>
      </c>
      <c r="GS46" s="106">
        <f>'Złoty Potok'!G48</f>
        <v>0</v>
      </c>
      <c r="GT46" s="109"/>
      <c r="GU46" s="105"/>
      <c r="GV46" s="108"/>
      <c r="GW46" s="106">
        <f>'Złoty Potok'!F49</f>
        <v>0</v>
      </c>
      <c r="GX46" s="108"/>
      <c r="GY46" s="106">
        <f>'Złoty Potok'!G49</f>
        <v>0</v>
      </c>
      <c r="GZ46" s="109">
        <f>'Złoty Potok'!S48</f>
        <v>0</v>
      </c>
      <c r="HA46" s="105"/>
      <c r="HB46" s="108"/>
      <c r="HC46" s="106">
        <f>'Złoty Potok'!F50</f>
        <v>0</v>
      </c>
      <c r="HD46" s="108"/>
      <c r="HE46" s="106">
        <f>'Złoty Potok'!G50</f>
        <v>0</v>
      </c>
      <c r="HF46" s="109"/>
      <c r="HG46" s="105"/>
      <c r="HH46" s="100"/>
      <c r="HI46" s="106">
        <f>'Złoty Potok'!J50</f>
        <v>0</v>
      </c>
      <c r="HJ46" s="100"/>
      <c r="HK46" s="106">
        <f>'Złoty Potok'!G51</f>
        <v>0</v>
      </c>
      <c r="HL46" s="107"/>
      <c r="HM46" s="105">
        <f>'Złoty Potok'!G51</f>
        <v>0</v>
      </c>
      <c r="HN46" s="108"/>
      <c r="HO46" s="106">
        <f>'Złoty Potok'!J51</f>
        <v>0</v>
      </c>
      <c r="HP46" s="108"/>
      <c r="HQ46" s="106">
        <f>'Złoty Potok'!G52</f>
        <v>0</v>
      </c>
      <c r="HR46" s="109"/>
      <c r="HS46" s="105">
        <f>'Złoty Potok'!E53</f>
        <v>0</v>
      </c>
      <c r="HT46" s="108"/>
      <c r="HU46" s="106">
        <f>'Złoty Potok'!K52</f>
        <v>0</v>
      </c>
      <c r="HV46" s="108"/>
      <c r="HW46" s="106">
        <f>'Złoty Potok'!G53</f>
        <v>0</v>
      </c>
      <c r="HX46" s="109"/>
      <c r="HY46" s="105">
        <f>'Złoty Potok'!E54</f>
        <v>0</v>
      </c>
      <c r="HZ46" s="108"/>
      <c r="IA46" s="106">
        <f>'Złoty Potok'!F54</f>
        <v>0</v>
      </c>
      <c r="IB46" s="108"/>
      <c r="IC46" s="106">
        <f>'Złoty Potok'!G54</f>
        <v>0</v>
      </c>
      <c r="ID46" s="109"/>
      <c r="IE46" s="105">
        <f>'Złoty Potok'!F54</f>
        <v>0</v>
      </c>
      <c r="IF46" s="105">
        <f>'Złoty Potok'!S54</f>
        <v>0</v>
      </c>
      <c r="IG46" s="106">
        <f>'Złoty Potok'!J54</f>
        <v>0</v>
      </c>
      <c r="IH46" s="108"/>
      <c r="II46" s="106"/>
      <c r="IJ46" s="109"/>
      <c r="IK46" s="105">
        <f>'Złoty Potok'!F55</f>
        <v>0</v>
      </c>
      <c r="IL46" s="108"/>
      <c r="IM46" s="106">
        <f>'Złoty Potok'!M55</f>
        <v>0</v>
      </c>
      <c r="IN46" s="108"/>
      <c r="IO46" s="106">
        <f>'Złoty Potok'!N55</f>
        <v>0</v>
      </c>
      <c r="IP46" s="109">
        <f>'Złoty Potok'!S55</f>
        <v>0</v>
      </c>
      <c r="IQ46" s="105">
        <f>'Złoty Potok'!F56</f>
        <v>0</v>
      </c>
      <c r="IR46" s="108"/>
      <c r="IS46" s="156">
        <f>'Złoty Potok'!J56</f>
        <v>0</v>
      </c>
      <c r="IT46" s="108"/>
      <c r="IU46" s="106"/>
      <c r="IV46" s="109"/>
    </row>
    <row r="47" spans="2:256" ht="14.25" customHeight="1" thickBot="1">
      <c r="B47" s="112">
        <v>40</v>
      </c>
      <c r="C47" s="113" t="s">
        <v>97</v>
      </c>
      <c r="D47" s="114"/>
      <c r="E47" s="115">
        <f>Opole!E13</f>
        <v>0</v>
      </c>
      <c r="F47" s="116"/>
      <c r="G47" s="117">
        <f>Opole!F13</f>
        <v>2.99</v>
      </c>
      <c r="H47" s="116"/>
      <c r="I47" s="179">
        <f>Opole!G13</f>
        <v>0</v>
      </c>
      <c r="J47" s="118"/>
      <c r="K47" s="115">
        <f>Opole!E14</f>
        <v>0</v>
      </c>
      <c r="L47" s="116"/>
      <c r="M47" s="117">
        <f>Opole!F14</f>
        <v>0</v>
      </c>
      <c r="N47" s="116"/>
      <c r="O47" s="117">
        <f>Opole!G14</f>
        <v>0</v>
      </c>
      <c r="P47" s="118"/>
      <c r="Q47" s="115">
        <f>Opole!E16</f>
        <v>0</v>
      </c>
      <c r="R47" s="119"/>
      <c r="S47" s="117">
        <f>Opole!F16</f>
        <v>0</v>
      </c>
      <c r="T47" s="116"/>
      <c r="U47" s="117">
        <f>Opole!G16</f>
        <v>0</v>
      </c>
      <c r="V47" s="118"/>
      <c r="W47" s="115">
        <f>Opole!E17</f>
        <v>0</v>
      </c>
      <c r="X47" s="119"/>
      <c r="Y47" s="117">
        <f>Opole!F17</f>
        <v>0</v>
      </c>
      <c r="Z47" s="116"/>
      <c r="AA47" s="117">
        <f>Opole!G17</f>
        <v>0</v>
      </c>
      <c r="AB47" s="118"/>
      <c r="AC47" s="115">
        <f>Opole!E18</f>
        <v>0</v>
      </c>
      <c r="AD47" s="116"/>
      <c r="AE47" s="117">
        <f>Opole!F18</f>
        <v>0</v>
      </c>
      <c r="AF47" s="119"/>
      <c r="AG47" s="117">
        <f>Opole!G18</f>
        <v>0</v>
      </c>
      <c r="AH47" s="120"/>
      <c r="AI47" s="115">
        <f>Opole!E19</f>
        <v>0</v>
      </c>
      <c r="AJ47" s="119"/>
      <c r="AK47" s="117">
        <f>Opole!F19</f>
        <v>0</v>
      </c>
      <c r="AL47" s="119"/>
      <c r="AM47" s="117">
        <f>Opole!G19</f>
        <v>0</v>
      </c>
      <c r="AN47" s="120"/>
      <c r="AO47" s="115">
        <f>Opole!E20</f>
        <v>0</v>
      </c>
      <c r="AP47" s="119"/>
      <c r="AQ47" s="117">
        <f>Opole!F20</f>
        <v>0</v>
      </c>
      <c r="AR47" s="119"/>
      <c r="AS47" s="117">
        <f>Opole!G20</f>
        <v>0</v>
      </c>
      <c r="AT47" s="120"/>
      <c r="AU47" s="115">
        <f>Opole!E21</f>
        <v>0</v>
      </c>
      <c r="AV47" s="119"/>
      <c r="AW47" s="117">
        <f>Opole!F21</f>
        <v>0</v>
      </c>
      <c r="AX47" s="119"/>
      <c r="AY47" s="117">
        <f>Opole!G21</f>
        <v>0</v>
      </c>
      <c r="AZ47" s="120"/>
      <c r="BA47" s="115">
        <f>Opole!E22</f>
        <v>0</v>
      </c>
      <c r="BB47" s="116"/>
      <c r="BC47" s="117">
        <f>Opole!F22</f>
        <v>0</v>
      </c>
      <c r="BD47" s="119"/>
      <c r="BE47" s="117">
        <f>Opole!G22</f>
        <v>0</v>
      </c>
      <c r="BF47" s="120"/>
      <c r="BG47" s="115">
        <f>Opole!E24</f>
        <v>1.02</v>
      </c>
      <c r="BH47" s="157">
        <f>Opole!P24</f>
        <v>0</v>
      </c>
      <c r="BI47" s="115"/>
      <c r="BJ47" s="119">
        <f>Opole!G24</f>
        <v>0</v>
      </c>
      <c r="BK47" s="117"/>
      <c r="BL47" s="120"/>
      <c r="BM47" s="115">
        <f>Opole!E25</f>
        <v>0.3</v>
      </c>
      <c r="BN47" s="157">
        <f>Opole!P25</f>
        <v>0</v>
      </c>
      <c r="BO47" s="117"/>
      <c r="BP47" s="119"/>
      <c r="BQ47" s="117"/>
      <c r="BR47" s="120"/>
      <c r="BS47" s="115">
        <f>Opole!E27</f>
        <v>1.66</v>
      </c>
      <c r="BT47" s="117">
        <f>Opole!P26</f>
        <v>0</v>
      </c>
      <c r="BU47" s="117">
        <f>Opole!F27</f>
        <v>0</v>
      </c>
      <c r="BV47" s="119"/>
      <c r="BW47" s="117">
        <f>Opole!N26</f>
        <v>0</v>
      </c>
      <c r="BX47" s="120"/>
      <c r="BY47" s="115">
        <f>Opole!E28</f>
        <v>0</v>
      </c>
      <c r="BZ47" s="119"/>
      <c r="CA47" s="117">
        <f>Opole!F28</f>
        <v>0</v>
      </c>
      <c r="CB47" s="119"/>
      <c r="CC47" s="117">
        <f>Opole!N27</f>
        <v>0</v>
      </c>
      <c r="CD47" s="120"/>
      <c r="CE47" s="115">
        <f>Opole!E29</f>
        <v>0</v>
      </c>
      <c r="CF47" s="116"/>
      <c r="CG47" s="117">
        <f>Opole!J28</f>
        <v>0</v>
      </c>
      <c r="CH47" s="119"/>
      <c r="CI47" s="117">
        <f>Opole!N28</f>
        <v>0</v>
      </c>
      <c r="CJ47" s="120"/>
      <c r="CK47" s="115">
        <f>Opole!E30</f>
        <v>0</v>
      </c>
      <c r="CL47" s="119"/>
      <c r="CM47" s="117">
        <f>Opole!J29</f>
        <v>0</v>
      </c>
      <c r="CN47" s="119"/>
      <c r="CO47" s="117">
        <f>Opole!N29</f>
        <v>0</v>
      </c>
      <c r="CP47" s="120"/>
      <c r="CQ47" s="115">
        <f>Opole!E31</f>
        <v>1.75</v>
      </c>
      <c r="CR47" s="116"/>
      <c r="CS47" s="117">
        <f>Opole!F31</f>
        <v>0</v>
      </c>
      <c r="CT47" s="116"/>
      <c r="CU47" s="117">
        <f>Opole!G31</f>
        <v>0</v>
      </c>
      <c r="CV47" s="120"/>
      <c r="CW47" s="115">
        <f>Opole!E32</f>
        <v>0</v>
      </c>
      <c r="CX47" s="119"/>
      <c r="CY47" s="117">
        <f>Opole!F32</f>
        <v>2.77</v>
      </c>
      <c r="CZ47" s="119"/>
      <c r="DA47" s="117">
        <f>Opole!G32</f>
        <v>5.3</v>
      </c>
      <c r="DB47" s="120"/>
      <c r="DC47" s="115">
        <f>Opole!E33</f>
        <v>0</v>
      </c>
      <c r="DD47" s="116"/>
      <c r="DE47" s="117">
        <f>Opole!F33</f>
        <v>0</v>
      </c>
      <c r="DF47" s="116"/>
      <c r="DG47" s="117">
        <f>Opole!N32</f>
        <v>0</v>
      </c>
      <c r="DH47" s="118"/>
      <c r="DI47" s="115">
        <f>Opole!E34</f>
        <v>0.72</v>
      </c>
      <c r="DJ47" s="119"/>
      <c r="DK47" s="117">
        <f>Opole!F34</f>
        <v>0</v>
      </c>
      <c r="DL47" s="119"/>
      <c r="DM47" s="117">
        <f>Opole!N33</f>
        <v>0</v>
      </c>
      <c r="DN47" s="118"/>
      <c r="DO47" s="115">
        <f>Opole!E35</f>
        <v>0</v>
      </c>
      <c r="DP47" s="119"/>
      <c r="DQ47" s="117">
        <f>Opole!F35</f>
        <v>0</v>
      </c>
      <c r="DR47" s="119"/>
      <c r="DS47" s="148">
        <f>Opole!G35</f>
        <v>0</v>
      </c>
      <c r="DT47" s="120"/>
      <c r="DU47" s="115">
        <f>Opole!E35</f>
        <v>0</v>
      </c>
      <c r="DV47" s="119"/>
      <c r="DW47" s="117">
        <f>Opole!F36</f>
        <v>0</v>
      </c>
      <c r="DX47" s="119"/>
      <c r="DY47" s="117">
        <f>Opole!N35</f>
        <v>0</v>
      </c>
      <c r="DZ47" s="120"/>
      <c r="EA47" s="115">
        <f>Opole!E36</f>
        <v>0</v>
      </c>
      <c r="EB47" s="119"/>
      <c r="EC47" s="117">
        <f>Opole!H36</f>
        <v>0</v>
      </c>
      <c r="ED47" s="119"/>
      <c r="EE47" s="117">
        <f>Opole!L36</f>
        <v>0</v>
      </c>
      <c r="EF47" s="120"/>
      <c r="EG47" s="115">
        <f>Opole!E37</f>
        <v>0</v>
      </c>
      <c r="EH47" s="119"/>
      <c r="EI47" s="117">
        <f>Opole!G37</f>
        <v>0</v>
      </c>
      <c r="EJ47" s="119"/>
      <c r="EK47" s="117">
        <f>Opole!K37</f>
        <v>0</v>
      </c>
      <c r="EL47" s="120"/>
      <c r="EM47" s="115">
        <f>Opole!E38</f>
        <v>0</v>
      </c>
      <c r="EN47" s="119"/>
      <c r="EO47" s="117">
        <f>Opole!H38</f>
        <v>0</v>
      </c>
      <c r="EP47" s="119"/>
      <c r="EQ47" s="117">
        <f>Opole!N38</f>
        <v>0</v>
      </c>
      <c r="ER47" s="120"/>
      <c r="ES47" s="115">
        <f>Opole!E39</f>
        <v>0</v>
      </c>
      <c r="ET47" s="119"/>
      <c r="EU47" s="117">
        <f>Opole!J39</f>
        <v>0</v>
      </c>
      <c r="EV47" s="119"/>
      <c r="EW47" s="117">
        <f>Opole!N39</f>
        <v>0</v>
      </c>
      <c r="EX47" s="120"/>
      <c r="EY47" s="115">
        <f>Opole!E40</f>
        <v>0</v>
      </c>
      <c r="EZ47" s="119"/>
      <c r="FA47" s="117">
        <f>Opole!J40</f>
        <v>0</v>
      </c>
      <c r="FB47" s="119"/>
      <c r="FC47" s="117">
        <f>Opole!N40</f>
        <v>0</v>
      </c>
      <c r="FD47" s="120"/>
      <c r="FE47" s="115">
        <f>Opole!E41</f>
        <v>0</v>
      </c>
      <c r="FF47" s="119"/>
      <c r="FG47" s="117">
        <f>Opole!J41</f>
        <v>0</v>
      </c>
      <c r="FH47" s="119"/>
      <c r="FI47" s="117">
        <f>Opole!G42</f>
        <v>0</v>
      </c>
      <c r="FJ47" s="120"/>
      <c r="FK47" s="115">
        <f>Opole!E43</f>
        <v>0</v>
      </c>
      <c r="FL47" s="119"/>
      <c r="FM47" s="117">
        <f>Opole!J42</f>
        <v>0</v>
      </c>
      <c r="FN47" s="119"/>
      <c r="FO47" s="117">
        <f>Opole!N42</f>
        <v>0</v>
      </c>
      <c r="FP47" s="120"/>
      <c r="FQ47" s="115">
        <f>Opole!F43</f>
        <v>0</v>
      </c>
      <c r="FR47" s="116"/>
      <c r="FS47" s="117">
        <f>Opole!F44</f>
        <v>0</v>
      </c>
      <c r="FT47" s="116"/>
      <c r="FU47" s="117">
        <f>Opole!G44</f>
        <v>0</v>
      </c>
      <c r="FV47" s="118"/>
      <c r="FW47" s="115">
        <f>Opole!E45</f>
        <v>0</v>
      </c>
      <c r="FX47" s="119"/>
      <c r="FY47" s="117">
        <f>Opole!F45</f>
        <v>0</v>
      </c>
      <c r="FZ47" s="116"/>
      <c r="GA47" s="117">
        <f>Opole!G45</f>
        <v>0</v>
      </c>
      <c r="GB47" s="118"/>
      <c r="GC47" s="115">
        <f>Opole!E46</f>
        <v>0</v>
      </c>
      <c r="GD47" s="119"/>
      <c r="GE47" s="117">
        <f>Opole!F46</f>
        <v>0</v>
      </c>
      <c r="GF47" s="119"/>
      <c r="GG47" s="117">
        <f>Opole!G46</f>
        <v>0</v>
      </c>
      <c r="GH47" s="118"/>
      <c r="GI47" s="115">
        <f>Opole!E47</f>
        <v>0</v>
      </c>
      <c r="GJ47" s="119"/>
      <c r="GK47" s="117">
        <f>Opole!F47</f>
        <v>0</v>
      </c>
      <c r="GL47" s="119"/>
      <c r="GM47" s="117">
        <f>Opole!G47</f>
        <v>0</v>
      </c>
      <c r="GN47" s="120"/>
      <c r="GO47" s="115">
        <f>Opole!F47</f>
        <v>0</v>
      </c>
      <c r="GP47" s="119"/>
      <c r="GQ47" s="117">
        <f>Opole!F48</f>
        <v>0.3</v>
      </c>
      <c r="GR47" s="119">
        <f>Opole!P47</f>
        <v>0</v>
      </c>
      <c r="GS47" s="117">
        <f>Opole!G48</f>
        <v>0</v>
      </c>
      <c r="GT47" s="120"/>
      <c r="GU47" s="115"/>
      <c r="GV47" s="119"/>
      <c r="GW47" s="117">
        <f>Opole!F49</f>
        <v>0</v>
      </c>
      <c r="GX47" s="119"/>
      <c r="GY47" s="117">
        <f>Opole!G49</f>
        <v>0</v>
      </c>
      <c r="GZ47" s="172">
        <f>Opole!R48</f>
        <v>0</v>
      </c>
      <c r="HA47" s="115"/>
      <c r="HB47" s="119"/>
      <c r="HC47" s="117">
        <f>Opole!F50</f>
        <v>0</v>
      </c>
      <c r="HD47" s="119"/>
      <c r="HE47" s="117">
        <f>Opole!G50</f>
        <v>0</v>
      </c>
      <c r="HF47" s="120"/>
      <c r="HG47" s="115"/>
      <c r="HH47" s="116"/>
      <c r="HI47" s="117">
        <f>Opole!J50</f>
        <v>0</v>
      </c>
      <c r="HJ47" s="116"/>
      <c r="HK47" s="117">
        <f>Opole!G51</f>
        <v>0</v>
      </c>
      <c r="HL47" s="118"/>
      <c r="HM47" s="115">
        <f>Opole!E51</f>
        <v>0</v>
      </c>
      <c r="HN47" s="119"/>
      <c r="HO47" s="117">
        <f>Opole!J51</f>
        <v>0</v>
      </c>
      <c r="HP47" s="119"/>
      <c r="HQ47" s="117">
        <f>Opole!G52</f>
        <v>0</v>
      </c>
      <c r="HR47" s="120"/>
      <c r="HS47" s="115">
        <f>Opole!E53</f>
        <v>0</v>
      </c>
      <c r="HT47" s="119"/>
      <c r="HU47" s="117">
        <f>Opole!H52</f>
        <v>0</v>
      </c>
      <c r="HV47" s="119"/>
      <c r="HW47" s="117">
        <f>Opole!G53</f>
        <v>0</v>
      </c>
      <c r="HX47" s="120"/>
      <c r="HY47" s="115">
        <f>Opole!E54</f>
        <v>0</v>
      </c>
      <c r="HZ47" s="119"/>
      <c r="IA47" s="117">
        <f>Opole!F54</f>
        <v>0</v>
      </c>
      <c r="IB47" s="119"/>
      <c r="IC47" s="117">
        <f>Opole!G54</f>
        <v>0</v>
      </c>
      <c r="ID47" s="120"/>
      <c r="IE47" s="115">
        <f>Opole!F54</f>
        <v>0</v>
      </c>
      <c r="IF47" s="115">
        <f>Opole!P54</f>
        <v>0</v>
      </c>
      <c r="IG47" s="117">
        <f>Opole!J54</f>
        <v>0</v>
      </c>
      <c r="IH47" s="119"/>
      <c r="II47" s="117"/>
      <c r="IJ47" s="120"/>
      <c r="IK47" s="115">
        <f>Opole!F55</f>
        <v>0</v>
      </c>
      <c r="IL47" s="119"/>
      <c r="IM47" s="117">
        <f>Opole!J55</f>
        <v>0</v>
      </c>
      <c r="IN47" s="119"/>
      <c r="IO47" s="117">
        <f>Opole!N55</f>
        <v>0</v>
      </c>
      <c r="IP47" s="120">
        <f>Opole!P55</f>
        <v>0</v>
      </c>
      <c r="IQ47" s="115" t="e">
        <f>Opole!#REF!</f>
        <v>#REF!</v>
      </c>
      <c r="IR47" s="119"/>
      <c r="IS47" s="157">
        <f>Opole!G56</f>
        <v>0</v>
      </c>
      <c r="IT47" s="119"/>
      <c r="IU47" s="117"/>
      <c r="IV47" s="120"/>
    </row>
    <row r="48" spans="2:256" s="121" customFormat="1" ht="18" customHeight="1" thickBot="1">
      <c r="B48" s="721" t="s">
        <v>130</v>
      </c>
      <c r="C48" s="722"/>
      <c r="D48" s="723"/>
      <c r="E48" s="180">
        <f>SUM(E10:E47)</f>
        <v>1.52</v>
      </c>
      <c r="F48" s="123"/>
      <c r="G48" s="145">
        <f>SUM(G10:G47)</f>
        <v>160.44000000000003</v>
      </c>
      <c r="H48" s="123"/>
      <c r="I48" s="143">
        <f>SUM(I10:I47)</f>
        <v>2406.14</v>
      </c>
      <c r="J48" s="125"/>
      <c r="K48" s="489">
        <f>SUM(K10:K47)</f>
        <v>0</v>
      </c>
      <c r="L48" s="123"/>
      <c r="M48" s="145">
        <f>SUM(M10:M47)</f>
        <v>1609.4800000000002</v>
      </c>
      <c r="N48" s="123"/>
      <c r="O48" s="145">
        <f>SUM(O10:O47)</f>
        <v>11302.130000000001</v>
      </c>
      <c r="P48" s="125"/>
      <c r="Q48" s="122">
        <f>SUM(Q10:Q47)</f>
        <v>0.39</v>
      </c>
      <c r="R48" s="123"/>
      <c r="S48" s="124">
        <f>SUM(S10:S47)</f>
        <v>0</v>
      </c>
      <c r="T48" s="123"/>
      <c r="U48" s="145">
        <f>SUM(U10:U47)</f>
        <v>0</v>
      </c>
      <c r="V48" s="125"/>
      <c r="W48" s="180">
        <f>SUM(W10:W47)</f>
        <v>1.2930000000000001</v>
      </c>
      <c r="X48" s="123"/>
      <c r="Y48" s="145">
        <f>SUM(Y10:Y47)</f>
        <v>1509.83</v>
      </c>
      <c r="Z48" s="123"/>
      <c r="AA48" s="143">
        <f>SUM(AA10:AA47)</f>
        <v>0</v>
      </c>
      <c r="AB48" s="125"/>
      <c r="AC48" s="127">
        <f>SUM(AC10:AC47)</f>
        <v>0</v>
      </c>
      <c r="AD48" s="123"/>
      <c r="AE48" s="124">
        <f>SUM(AE10:AE47)</f>
        <v>106.37</v>
      </c>
      <c r="AF48" s="123"/>
      <c r="AG48" s="145">
        <f>SUM(AG10:AG47)</f>
        <v>553.56000000000006</v>
      </c>
      <c r="AH48" s="125"/>
      <c r="AI48" s="122">
        <f>SUM(AI10:AI47)</f>
        <v>0</v>
      </c>
      <c r="AJ48" s="123"/>
      <c r="AK48" s="145">
        <f>SUM(AK10:AK47)</f>
        <v>0</v>
      </c>
      <c r="AL48" s="123"/>
      <c r="AM48" s="145">
        <f>SUM(AM10:AM47)</f>
        <v>0.06</v>
      </c>
      <c r="AN48" s="125"/>
      <c r="AO48" s="122">
        <f>SUM(AO10:AO47)</f>
        <v>0</v>
      </c>
      <c r="AP48" s="158"/>
      <c r="AQ48" s="147">
        <f>SUM(AQ10:AQ47)</f>
        <v>28.82</v>
      </c>
      <c r="AR48" s="123"/>
      <c r="AS48" s="124">
        <f>SUM(AS10:AS47)</f>
        <v>0</v>
      </c>
      <c r="AT48" s="149"/>
      <c r="AU48" s="126">
        <f>SUM(AU10:AU47)</f>
        <v>0</v>
      </c>
      <c r="AV48" s="149"/>
      <c r="AW48" s="171">
        <f>SUM(AW10:AW47)</f>
        <v>78.22</v>
      </c>
      <c r="AX48" s="123"/>
      <c r="AY48" s="150">
        <f>SUM(AY10:AY47)</f>
        <v>43.849999999999994</v>
      </c>
      <c r="AZ48" s="125"/>
      <c r="BA48" s="122">
        <f>SUM(BA10:BA47)</f>
        <v>0</v>
      </c>
      <c r="BB48" s="123"/>
      <c r="BC48" s="124">
        <f>SUM(BC10:BC47)</f>
        <v>87.74</v>
      </c>
      <c r="BD48" s="123"/>
      <c r="BE48" s="145">
        <f>SUM(BE10:BE47)</f>
        <v>1571.03</v>
      </c>
      <c r="BF48" s="125"/>
      <c r="BG48" s="122">
        <f>SUM(BG10:BG47)</f>
        <v>4.0600000000000005</v>
      </c>
      <c r="BH48" s="165">
        <f>SUM(BH10:BH47)</f>
        <v>0</v>
      </c>
      <c r="BI48" s="124">
        <f>SUM(BI10:BI47)</f>
        <v>0</v>
      </c>
      <c r="BJ48" s="123"/>
      <c r="BK48" s="124">
        <f>SUM(BK10:BK47)</f>
        <v>0</v>
      </c>
      <c r="BL48" s="125"/>
      <c r="BM48" s="122">
        <f>SUM(BM10:BM47)</f>
        <v>3.38</v>
      </c>
      <c r="BN48" s="165">
        <f>SUM(BN10:BN47)</f>
        <v>0</v>
      </c>
      <c r="BO48" s="124">
        <f>SUM(BO10:BO47)</f>
        <v>0</v>
      </c>
      <c r="BP48" s="123"/>
      <c r="BQ48" s="124">
        <f>SUM(BQ10:BQ47)</f>
        <v>0</v>
      </c>
      <c r="BR48" s="125"/>
      <c r="BS48" s="489">
        <f>SUM(BS10:BS47)</f>
        <v>2.76</v>
      </c>
      <c r="BT48" s="124">
        <f>SUM(BT10:BT47)</f>
        <v>0</v>
      </c>
      <c r="BU48" s="124">
        <f>SUM(BU10:BU47)</f>
        <v>7.1499999999999995</v>
      </c>
      <c r="BV48" s="123"/>
      <c r="BW48" s="124">
        <f>SUM(BW10:BW47)</f>
        <v>0</v>
      </c>
      <c r="BX48" s="125"/>
      <c r="BY48" s="122">
        <f>SUM(BY10:BY47)</f>
        <v>0</v>
      </c>
      <c r="BZ48" s="123"/>
      <c r="CA48" s="124">
        <f>SUM(CA10:CA47)</f>
        <v>0</v>
      </c>
      <c r="CB48" s="123"/>
      <c r="CC48" s="124">
        <f>SUM(CC10:CC47)</f>
        <v>0</v>
      </c>
      <c r="CD48" s="125"/>
      <c r="CE48" s="122">
        <f>SUM(CE10:CE47)</f>
        <v>0</v>
      </c>
      <c r="CF48" s="123"/>
      <c r="CG48" s="124">
        <f>SUM(CG10:CG47)</f>
        <v>0</v>
      </c>
      <c r="CH48" s="123"/>
      <c r="CI48" s="124">
        <f>SUM(CI10:CI47)</f>
        <v>0</v>
      </c>
      <c r="CJ48" s="125"/>
      <c r="CK48" s="122">
        <f>SUM(CK10:CK47)</f>
        <v>0.05</v>
      </c>
      <c r="CL48" s="123"/>
      <c r="CM48" s="124">
        <f>SUM(CM10:CM47)</f>
        <v>0</v>
      </c>
      <c r="CN48" s="123"/>
      <c r="CO48" s="124">
        <f>SUM(CO10:CO47)</f>
        <v>0</v>
      </c>
      <c r="CP48" s="125"/>
      <c r="CQ48" s="122">
        <f>SUM(CQ10:CQ47)</f>
        <v>4.5999999999999996</v>
      </c>
      <c r="CR48" s="123"/>
      <c r="CS48" s="124">
        <f>SUM(CS10:CS47)</f>
        <v>39.549999999999997</v>
      </c>
      <c r="CT48" s="123"/>
      <c r="CU48" s="145">
        <f>SUM(CU10:CU47)</f>
        <v>0</v>
      </c>
      <c r="CV48" s="125"/>
      <c r="CW48" s="122">
        <f>SUM(CW10:CW47)</f>
        <v>0.76</v>
      </c>
      <c r="CX48" s="123"/>
      <c r="CY48" s="124">
        <f>SUM(CY10:CY47)</f>
        <v>46.19</v>
      </c>
      <c r="CZ48" s="123"/>
      <c r="DA48" s="124">
        <f>SUM(DA10:DA47)</f>
        <v>268.12</v>
      </c>
      <c r="DB48" s="125"/>
      <c r="DC48" s="122">
        <f>SUM(DC10:DC47)</f>
        <v>0</v>
      </c>
      <c r="DD48" s="123"/>
      <c r="DE48" s="124">
        <f>SUM(DE10:DE47)</f>
        <v>0</v>
      </c>
      <c r="DF48" s="123"/>
      <c r="DG48" s="124">
        <f>SUM(DG10:DG47)</f>
        <v>0</v>
      </c>
      <c r="DH48" s="125"/>
      <c r="DI48" s="122">
        <f>SUM(DI10:DI47)</f>
        <v>0.72</v>
      </c>
      <c r="DJ48" s="123"/>
      <c r="DK48" s="124">
        <f>SUM(DK10:DK47)</f>
        <v>0.45</v>
      </c>
      <c r="DL48" s="123"/>
      <c r="DM48" s="124">
        <f>SUM(DM10:DM47)</f>
        <v>0</v>
      </c>
      <c r="DN48" s="125"/>
      <c r="DO48" s="122">
        <f>SUM(DO10:DO47)</f>
        <v>0</v>
      </c>
      <c r="DP48" s="123"/>
      <c r="DQ48" s="124">
        <f>SUM(DQ10:DQ47)</f>
        <v>0</v>
      </c>
      <c r="DR48" s="123"/>
      <c r="DS48" s="145">
        <f>SUM(DS10:DS47)</f>
        <v>0</v>
      </c>
      <c r="DT48" s="125"/>
      <c r="DU48" s="122">
        <f>SUM(DU10:DU47)</f>
        <v>0</v>
      </c>
      <c r="DV48" s="123"/>
      <c r="DW48" s="124">
        <f>SUM(DW10:DW47)</f>
        <v>0</v>
      </c>
      <c r="DX48" s="123"/>
      <c r="DY48" s="124">
        <f>SUM(DY10:DY47)</f>
        <v>0</v>
      </c>
      <c r="DZ48" s="125"/>
      <c r="EA48" s="122" t="e">
        <f>SUM(EA10:EA47)</f>
        <v>#REF!</v>
      </c>
      <c r="EB48" s="123"/>
      <c r="EC48" s="124" t="e">
        <f>SUM(EC10:EC47)</f>
        <v>#REF!</v>
      </c>
      <c r="ED48" s="123"/>
      <c r="EE48" s="124" t="e">
        <f>SUM(EE10:EE47)</f>
        <v>#REF!</v>
      </c>
      <c r="EF48" s="125"/>
      <c r="EG48" s="122" t="e">
        <f>SUM(EG10:EG47)</f>
        <v>#REF!</v>
      </c>
      <c r="EH48" s="123"/>
      <c r="EI48" s="124" t="e">
        <f>SUM(EI10:EI47)</f>
        <v>#REF!</v>
      </c>
      <c r="EJ48" s="123"/>
      <c r="EK48" s="124" t="e">
        <f>SUM(EK10:EK47)</f>
        <v>#REF!</v>
      </c>
      <c r="EL48" s="125"/>
      <c r="EM48" s="122">
        <f>SUM(EM10:EM47)</f>
        <v>0</v>
      </c>
      <c r="EN48" s="123"/>
      <c r="EO48" s="124">
        <f>SUM(EO10:EO47)</f>
        <v>0</v>
      </c>
      <c r="EP48" s="123"/>
      <c r="EQ48" s="124">
        <f>SUM(EQ10:EQ47)</f>
        <v>0</v>
      </c>
      <c r="ER48" s="125"/>
      <c r="ES48" s="122">
        <f>SUM(ES10:ES47)</f>
        <v>0</v>
      </c>
      <c r="ET48" s="123"/>
      <c r="EU48" s="124">
        <f>SUM(EU10:EU47)</f>
        <v>0</v>
      </c>
      <c r="EV48" s="123"/>
      <c r="EW48" s="124">
        <f>SUM(EW10:EW47)</f>
        <v>0</v>
      </c>
      <c r="EX48" s="125"/>
      <c r="EY48" s="122">
        <f>SUM(EY10:EY47)</f>
        <v>0</v>
      </c>
      <c r="EZ48" s="123"/>
      <c r="FA48" s="124">
        <f>SUM(FA10:FA47)</f>
        <v>0</v>
      </c>
      <c r="FB48" s="123"/>
      <c r="FC48" s="124">
        <f>SUM(FC10:FC47)</f>
        <v>0</v>
      </c>
      <c r="FD48" s="125"/>
      <c r="FE48" s="122">
        <f>SUM(FE10:FE47)</f>
        <v>0</v>
      </c>
      <c r="FF48" s="123"/>
      <c r="FG48" s="124">
        <f>SUM(FG10:FG47)</f>
        <v>0</v>
      </c>
      <c r="FH48" s="123"/>
      <c r="FI48" s="124">
        <f>SUM(FI10:FI47)</f>
        <v>2.2999999999999998</v>
      </c>
      <c r="FJ48" s="125"/>
      <c r="FK48" s="122">
        <f>SUM(FK10:FK47)</f>
        <v>0</v>
      </c>
      <c r="FL48" s="123"/>
      <c r="FM48" s="124">
        <f>SUM(FM10:FM47)</f>
        <v>0</v>
      </c>
      <c r="FN48" s="123"/>
      <c r="FO48" s="124">
        <f>SUM(FO10:FO47)</f>
        <v>0</v>
      </c>
      <c r="FP48" s="125"/>
      <c r="FQ48" s="122">
        <f>SUM(FQ10:FQ47)</f>
        <v>0</v>
      </c>
      <c r="FR48" s="123"/>
      <c r="FS48" s="124">
        <f>SUM(FS10:FS47)</f>
        <v>0</v>
      </c>
      <c r="FT48" s="123"/>
      <c r="FU48" s="145">
        <f>SUM(FU10:FU47)</f>
        <v>19.600000000000001</v>
      </c>
      <c r="FV48" s="125"/>
      <c r="FW48" s="122">
        <f>SUM(FW10:FW47)</f>
        <v>0.14000000000000001</v>
      </c>
      <c r="FX48" s="123"/>
      <c r="FY48" s="124">
        <f>SUM(FY10:FY47)</f>
        <v>7.58</v>
      </c>
      <c r="FZ48" s="123"/>
      <c r="GA48" s="124">
        <f>SUM(GA10:GA47)</f>
        <v>120.02999999999999</v>
      </c>
      <c r="GB48" s="125"/>
      <c r="GC48" s="122">
        <f>SUM(GC10:GC47)</f>
        <v>0</v>
      </c>
      <c r="GD48" s="123"/>
      <c r="GE48" s="143">
        <f>SUM(GE10:GE47)</f>
        <v>0</v>
      </c>
      <c r="GF48" s="123"/>
      <c r="GG48" s="143">
        <f>SUM(GG10:GG47)</f>
        <v>0</v>
      </c>
      <c r="GH48" s="125"/>
      <c r="GI48" s="122">
        <f>SUM(GI10:GI47)</f>
        <v>0.01</v>
      </c>
      <c r="GJ48" s="123"/>
      <c r="GK48" s="124">
        <f>SUM(GK10:GK47)</f>
        <v>0</v>
      </c>
      <c r="GL48" s="123"/>
      <c r="GM48" s="145">
        <f>SUM(GM10:GM47)</f>
        <v>16.5</v>
      </c>
      <c r="GN48" s="125"/>
      <c r="GO48" s="122">
        <f>SUM(GO10:GO47)</f>
        <v>0</v>
      </c>
      <c r="GP48" s="123"/>
      <c r="GQ48" s="145">
        <f>SUM(GQ10:GQ47)</f>
        <v>2015.32</v>
      </c>
      <c r="GR48" s="123"/>
      <c r="GS48" s="145">
        <f>SUM(GS10:GS47)</f>
        <v>22308.85</v>
      </c>
      <c r="GT48" s="125"/>
      <c r="GU48" s="122">
        <f>SUM(GU10:GU47)</f>
        <v>0</v>
      </c>
      <c r="GV48" s="123"/>
      <c r="GW48" s="124">
        <f>SUM(GW10:GW47)</f>
        <v>52</v>
      </c>
      <c r="GX48" s="123"/>
      <c r="GY48" s="145">
        <f>SUM(GY10:GY47)</f>
        <v>5812.74</v>
      </c>
      <c r="GZ48" s="125"/>
      <c r="HA48" s="122">
        <f>SUM(HA10:HA47)</f>
        <v>0</v>
      </c>
      <c r="HB48" s="123"/>
      <c r="HC48" s="124">
        <f>SUM(HC10:HC47)</f>
        <v>0</v>
      </c>
      <c r="HD48" s="123"/>
      <c r="HE48" s="124">
        <f>SUM(HE10:HE47)</f>
        <v>50</v>
      </c>
      <c r="HF48" s="125"/>
      <c r="HG48" s="122">
        <f>SUM(HG10:HG47)</f>
        <v>0</v>
      </c>
      <c r="HH48" s="123"/>
      <c r="HI48" s="124">
        <f>SUM(HI10:HI47)</f>
        <v>0</v>
      </c>
      <c r="HJ48" s="123"/>
      <c r="HK48" s="145">
        <f>SUM(HK10:HK47)</f>
        <v>0</v>
      </c>
      <c r="HL48" s="125"/>
      <c r="HM48" s="122">
        <f>SUM(HM10:HM47)</f>
        <v>0</v>
      </c>
      <c r="HN48" s="123"/>
      <c r="HO48" s="124">
        <f>SUM(HO10:HO47)</f>
        <v>0</v>
      </c>
      <c r="HP48" s="123"/>
      <c r="HQ48" s="145">
        <f>SUM(HQ10:HQ47)</f>
        <v>170</v>
      </c>
      <c r="HR48" s="125"/>
      <c r="HS48" s="122">
        <f>SUM(HS10:HS47)</f>
        <v>0</v>
      </c>
      <c r="HT48" s="123"/>
      <c r="HU48" s="124">
        <f>SUM(HU10:HU47)</f>
        <v>0</v>
      </c>
      <c r="HV48" s="123"/>
      <c r="HW48" s="124">
        <f>SUM(HW10:HW47)</f>
        <v>330</v>
      </c>
      <c r="HX48" s="125"/>
      <c r="HY48" s="122">
        <f>SUM(HY10:HY47)</f>
        <v>0.56000000000000005</v>
      </c>
      <c r="HZ48" s="123"/>
      <c r="IA48" s="124">
        <f>SUM(IA10:IA47)</f>
        <v>0</v>
      </c>
      <c r="IB48" s="123"/>
      <c r="IC48" s="124">
        <f>SUM(IC10:IC47)</f>
        <v>0</v>
      </c>
      <c r="ID48" s="125"/>
      <c r="IE48" s="122">
        <f>SUM(IE10:IE47)</f>
        <v>0</v>
      </c>
      <c r="IF48" s="124">
        <f>SUM(IF10:IF47)</f>
        <v>0</v>
      </c>
      <c r="IG48" s="124">
        <f>SUM(IG10:IG47)</f>
        <v>0</v>
      </c>
      <c r="IH48" s="123"/>
      <c r="II48" s="124">
        <f>SUM(II10:II47)</f>
        <v>0</v>
      </c>
      <c r="IJ48" s="125"/>
      <c r="IK48" s="122">
        <f>SUM(IK10:IK47)</f>
        <v>0</v>
      </c>
      <c r="IL48" s="123"/>
      <c r="IM48" s="124">
        <f>SUM(IM10:IM47)</f>
        <v>0</v>
      </c>
      <c r="IN48" s="123"/>
      <c r="IO48" s="124">
        <f>SUM(IO10:IO47)</f>
        <v>0</v>
      </c>
      <c r="IP48" s="125"/>
      <c r="IQ48" s="122" t="e">
        <f>SUM(IQ10:IQ47)</f>
        <v>#REF!</v>
      </c>
      <c r="IR48" s="123"/>
      <c r="IS48" s="124" t="e">
        <f>SUM(IS10:IS47)</f>
        <v>#REF!</v>
      </c>
      <c r="IT48" s="123"/>
      <c r="IU48" s="124">
        <f>SUM(IU10:IU47)</f>
        <v>0</v>
      </c>
      <c r="IV48" s="125"/>
    </row>
    <row r="49" spans="5:251" s="128" customFormat="1" ht="14.25" customHeight="1">
      <c r="E49" s="129"/>
      <c r="K49" s="129"/>
      <c r="M49" s="130"/>
      <c r="N49" s="131"/>
      <c r="O49" s="131"/>
      <c r="Q49" s="129"/>
      <c r="W49" s="129"/>
      <c r="AC49" s="129"/>
      <c r="AD49" s="132"/>
      <c r="AI49" s="129"/>
      <c r="BA49" s="129"/>
      <c r="BB49" s="132"/>
      <c r="BM49" s="129"/>
      <c r="BS49" s="129"/>
      <c r="BY49" s="129"/>
      <c r="CE49" s="129"/>
      <c r="CK49" s="129"/>
      <c r="CQ49" s="129"/>
      <c r="CW49" s="129"/>
      <c r="DC49" s="129"/>
      <c r="DI49" s="129"/>
      <c r="DO49" s="129"/>
      <c r="DU49" s="129"/>
      <c r="EA49" s="129"/>
      <c r="EG49" s="129"/>
      <c r="EM49" s="129"/>
      <c r="ES49" s="129"/>
      <c r="EY49" s="129"/>
      <c r="FE49" s="129"/>
      <c r="FK49" s="129"/>
      <c r="FQ49" s="129"/>
      <c r="FW49" s="129"/>
      <c r="GC49" s="129"/>
      <c r="GI49" s="129"/>
      <c r="GO49" s="129"/>
      <c r="GU49" s="129"/>
      <c r="HA49" s="129"/>
      <c r="HG49" s="129"/>
      <c r="HM49" s="129"/>
      <c r="HS49" s="129"/>
      <c r="HY49" s="129"/>
      <c r="IE49" s="129"/>
      <c r="IK49" s="129"/>
      <c r="IQ49" s="129"/>
    </row>
    <row r="50" spans="5:251" s="128" customFormat="1" ht="14.25" customHeight="1">
      <c r="E50" s="129"/>
      <c r="K50" s="129"/>
      <c r="M50" s="130"/>
      <c r="N50" s="131"/>
      <c r="O50" s="131"/>
      <c r="Q50" s="129"/>
      <c r="W50" s="129"/>
      <c r="AC50" s="129"/>
      <c r="AD50" s="132"/>
      <c r="AI50" s="129"/>
      <c r="BA50" s="129"/>
      <c r="BB50" s="132"/>
      <c r="BM50" s="129"/>
      <c r="BS50" s="129"/>
      <c r="BY50" s="129"/>
      <c r="CE50" s="129"/>
      <c r="CK50" s="129"/>
      <c r="CQ50" s="129"/>
      <c r="CW50" s="129"/>
      <c r="DC50" s="129"/>
      <c r="DI50" s="129"/>
      <c r="DO50" s="129"/>
      <c r="DU50" s="129"/>
      <c r="EA50" s="129"/>
      <c r="EG50" s="129"/>
      <c r="EM50" s="129"/>
      <c r="ES50" s="129"/>
      <c r="EY50" s="129"/>
      <c r="FE50" s="129"/>
      <c r="FK50" s="129"/>
      <c r="FQ50" s="129"/>
      <c r="FW50" s="129"/>
      <c r="GC50" s="129"/>
      <c r="GI50" s="129"/>
      <c r="GO50" s="129"/>
      <c r="GU50" s="129"/>
      <c r="HA50" s="129"/>
      <c r="HG50" s="129"/>
      <c r="HM50" s="129"/>
      <c r="HS50" s="129"/>
      <c r="HY50" s="129"/>
      <c r="IE50" s="129"/>
      <c r="IK50" s="129"/>
      <c r="IQ50" s="129"/>
    </row>
    <row r="51" spans="5:251" s="128" customFormat="1" ht="14.25" customHeight="1">
      <c r="E51" s="129"/>
      <c r="K51" s="129"/>
      <c r="M51" s="130"/>
      <c r="N51" s="131"/>
      <c r="O51" s="131"/>
      <c r="Q51" s="129"/>
      <c r="W51" s="129"/>
      <c r="AC51" s="129"/>
      <c r="AD51" s="132"/>
      <c r="AI51" s="129"/>
      <c r="BA51" s="129"/>
      <c r="BB51" s="132"/>
      <c r="BM51" s="129"/>
      <c r="BS51" s="129"/>
      <c r="BY51" s="129"/>
      <c r="CE51" s="129"/>
      <c r="CK51" s="129"/>
      <c r="CQ51" s="129"/>
      <c r="CW51" s="129"/>
      <c r="DC51" s="129"/>
      <c r="DI51" s="129"/>
      <c r="DO51" s="129"/>
      <c r="DU51" s="129"/>
      <c r="EA51" s="129"/>
      <c r="EG51" s="129"/>
      <c r="EM51" s="129"/>
      <c r="ES51" s="129"/>
      <c r="EY51" s="129"/>
      <c r="FE51" s="129"/>
      <c r="FK51" s="129"/>
      <c r="FQ51" s="129"/>
      <c r="FW51" s="129"/>
      <c r="GC51" s="129"/>
      <c r="GI51" s="129"/>
      <c r="GO51" s="129"/>
      <c r="GU51" s="129"/>
      <c r="HA51" s="129"/>
      <c r="HG51" s="129"/>
      <c r="HM51" s="129"/>
      <c r="HS51" s="129"/>
      <c r="HY51" s="129"/>
      <c r="IE51" s="129"/>
      <c r="IK51" s="129"/>
      <c r="IQ51" s="129"/>
    </row>
    <row r="52" spans="5:251" s="128" customFormat="1" ht="14.25" customHeight="1">
      <c r="E52" s="129"/>
      <c r="K52" s="129"/>
      <c r="M52" s="130"/>
      <c r="N52" s="131"/>
      <c r="O52" s="131"/>
      <c r="Q52" s="129"/>
      <c r="W52" s="129"/>
      <c r="AC52" s="129"/>
      <c r="AD52" s="132"/>
      <c r="AI52" s="129"/>
      <c r="BA52" s="129"/>
      <c r="BB52" s="132"/>
      <c r="BM52" s="129"/>
      <c r="BS52" s="129"/>
      <c r="BY52" s="129"/>
      <c r="CE52" s="129"/>
      <c r="CK52" s="129"/>
      <c r="CQ52" s="129"/>
      <c r="CW52" s="129"/>
      <c r="DC52" s="129"/>
      <c r="DI52" s="129"/>
      <c r="DO52" s="129"/>
      <c r="DU52" s="129"/>
      <c r="EA52" s="129"/>
      <c r="EG52" s="129"/>
      <c r="EM52" s="129"/>
      <c r="ES52" s="129"/>
      <c r="EY52" s="129"/>
      <c r="FE52" s="129"/>
      <c r="FK52" s="129"/>
      <c r="FQ52" s="129"/>
      <c r="FW52" s="129"/>
      <c r="GC52" s="129"/>
      <c r="GI52" s="129"/>
      <c r="GO52" s="129"/>
      <c r="GU52" s="129"/>
      <c r="HA52" s="129"/>
      <c r="HG52" s="129"/>
      <c r="HM52" s="129"/>
      <c r="HS52" s="129"/>
      <c r="HY52" s="129"/>
      <c r="IE52" s="129"/>
      <c r="IK52" s="129"/>
      <c r="IQ52" s="129"/>
    </row>
    <row r="53" spans="5:251" s="128" customFormat="1" ht="14.25" customHeight="1">
      <c r="E53" s="129"/>
      <c r="K53" s="129"/>
      <c r="M53" s="130"/>
      <c r="N53" s="131"/>
      <c r="O53" s="131"/>
      <c r="Q53" s="129"/>
      <c r="W53" s="129"/>
      <c r="AC53" s="129"/>
      <c r="AD53" s="132"/>
      <c r="AI53" s="129"/>
      <c r="BA53" s="129"/>
      <c r="BB53" s="132"/>
      <c r="BM53" s="129"/>
      <c r="BS53" s="129"/>
      <c r="BY53" s="129"/>
      <c r="CE53" s="129"/>
      <c r="CK53" s="129"/>
      <c r="CQ53" s="129"/>
      <c r="CW53" s="129"/>
      <c r="DC53" s="129"/>
      <c r="DI53" s="129"/>
      <c r="DO53" s="129"/>
      <c r="DU53" s="129"/>
      <c r="EA53" s="129"/>
      <c r="EG53" s="129"/>
      <c r="EM53" s="129"/>
      <c r="ES53" s="129"/>
      <c r="EY53" s="129"/>
      <c r="FE53" s="129"/>
      <c r="FK53" s="129"/>
      <c r="FQ53" s="129"/>
      <c r="FW53" s="129"/>
      <c r="GC53" s="129"/>
      <c r="GI53" s="129"/>
      <c r="GO53" s="129"/>
      <c r="GU53" s="129"/>
      <c r="HA53" s="129"/>
      <c r="HG53" s="129"/>
      <c r="HM53" s="129"/>
      <c r="HS53" s="129"/>
      <c r="HY53" s="129"/>
      <c r="IE53" s="129"/>
      <c r="IK53" s="129"/>
      <c r="IQ53" s="129"/>
    </row>
    <row r="54" spans="5:251" s="128" customFormat="1" ht="14.25" customHeight="1">
      <c r="E54" s="129"/>
      <c r="K54" s="129"/>
      <c r="M54" s="130"/>
      <c r="N54" s="131"/>
      <c r="O54" s="131"/>
      <c r="Q54" s="129"/>
      <c r="W54" s="129"/>
      <c r="AC54" s="129"/>
      <c r="AD54" s="132"/>
      <c r="AI54" s="129"/>
      <c r="BA54" s="129"/>
      <c r="BB54" s="132"/>
      <c r="BM54" s="129"/>
      <c r="BS54" s="129"/>
      <c r="BY54" s="129"/>
      <c r="CE54" s="129"/>
      <c r="CK54" s="129"/>
      <c r="CQ54" s="129"/>
      <c r="CW54" s="129"/>
      <c r="DC54" s="129"/>
      <c r="DI54" s="129"/>
      <c r="DO54" s="129"/>
      <c r="DU54" s="129"/>
      <c r="EA54" s="129"/>
      <c r="EG54" s="129"/>
      <c r="EM54" s="129"/>
      <c r="ES54" s="129"/>
      <c r="EY54" s="129"/>
      <c r="FE54" s="129"/>
      <c r="FK54" s="129"/>
      <c r="FQ54" s="129"/>
      <c r="FW54" s="129"/>
      <c r="GC54" s="129"/>
      <c r="GI54" s="129"/>
      <c r="GO54" s="129"/>
      <c r="GU54" s="129"/>
      <c r="HA54" s="129"/>
      <c r="HG54" s="129"/>
      <c r="HM54" s="129"/>
      <c r="HS54" s="129"/>
      <c r="HY54" s="129"/>
      <c r="IE54" s="129"/>
      <c r="IK54" s="129"/>
      <c r="IQ54" s="129"/>
    </row>
    <row r="55" spans="5:251" s="128" customFormat="1" ht="14.25" customHeight="1">
      <c r="E55" s="129"/>
      <c r="K55" s="129"/>
      <c r="Q55" s="129"/>
      <c r="W55" s="129"/>
      <c r="AC55" s="129"/>
      <c r="AD55" s="132"/>
      <c r="AI55" s="129"/>
      <c r="BA55" s="129"/>
      <c r="BB55" s="132"/>
      <c r="BM55" s="129"/>
      <c r="BS55" s="129"/>
      <c r="BY55" s="129"/>
      <c r="CE55" s="129"/>
      <c r="CK55" s="129"/>
      <c r="CQ55" s="129"/>
      <c r="CW55" s="129"/>
      <c r="DC55" s="129"/>
      <c r="DI55" s="129"/>
      <c r="DO55" s="129"/>
      <c r="DU55" s="129"/>
      <c r="EA55" s="129"/>
      <c r="EG55" s="129"/>
      <c r="EM55" s="129"/>
      <c r="ES55" s="129"/>
      <c r="EY55" s="129"/>
      <c r="FE55" s="129"/>
      <c r="FK55" s="129"/>
      <c r="FQ55" s="129"/>
      <c r="FW55" s="129"/>
      <c r="GC55" s="129"/>
      <c r="GI55" s="129"/>
      <c r="GO55" s="129"/>
      <c r="GU55" s="129"/>
      <c r="HA55" s="129"/>
      <c r="HG55" s="129"/>
      <c r="HM55" s="129"/>
      <c r="HS55" s="129"/>
      <c r="HY55" s="129"/>
      <c r="IE55" s="129"/>
      <c r="IK55" s="129"/>
      <c r="IQ55" s="129"/>
    </row>
    <row r="56" spans="5:251" s="128" customFormat="1" ht="14.25" customHeight="1">
      <c r="E56" s="129"/>
      <c r="K56" s="129"/>
      <c r="Q56" s="129"/>
      <c r="W56" s="129"/>
      <c r="AC56" s="129"/>
      <c r="AD56" s="132"/>
      <c r="AI56" s="129"/>
      <c r="BA56" s="129"/>
      <c r="BB56" s="132"/>
      <c r="BM56" s="129"/>
      <c r="BS56" s="129"/>
      <c r="BY56" s="129"/>
      <c r="CE56" s="129"/>
      <c r="CK56" s="129"/>
      <c r="CQ56" s="129"/>
      <c r="CW56" s="129"/>
      <c r="DC56" s="129"/>
      <c r="DI56" s="129"/>
      <c r="DO56" s="129"/>
      <c r="DU56" s="129"/>
      <c r="EA56" s="129"/>
      <c r="EG56" s="129"/>
      <c r="EM56" s="129"/>
      <c r="ES56" s="129"/>
      <c r="EY56" s="129"/>
      <c r="FE56" s="129"/>
      <c r="FK56" s="129"/>
      <c r="FQ56" s="129"/>
      <c r="FW56" s="129"/>
      <c r="GC56" s="129"/>
      <c r="GI56" s="129"/>
      <c r="GO56" s="129"/>
      <c r="GU56" s="129"/>
      <c r="HA56" s="129"/>
      <c r="HG56" s="129"/>
      <c r="HM56" s="129"/>
      <c r="HS56" s="129"/>
      <c r="HY56" s="129"/>
      <c r="IE56" s="129"/>
      <c r="IK56" s="129"/>
      <c r="IQ56" s="129"/>
    </row>
    <row r="57" spans="5:251" s="128" customFormat="1" ht="14.25" customHeight="1">
      <c r="E57" s="129"/>
      <c r="F57" s="133"/>
      <c r="H57" s="132"/>
      <c r="K57" s="129"/>
      <c r="Q57" s="129"/>
      <c r="W57" s="129"/>
      <c r="AC57" s="129"/>
      <c r="AD57" s="132"/>
      <c r="AI57" s="129"/>
      <c r="BA57" s="129"/>
      <c r="BB57" s="132"/>
      <c r="BM57" s="129"/>
      <c r="BS57" s="129"/>
      <c r="BY57" s="129"/>
      <c r="CE57" s="129"/>
      <c r="CK57" s="129"/>
      <c r="CQ57" s="129"/>
      <c r="CW57" s="129"/>
      <c r="DC57" s="129"/>
      <c r="DI57" s="129"/>
      <c r="DO57" s="129"/>
      <c r="DU57" s="129"/>
      <c r="EA57" s="129"/>
      <c r="EG57" s="129"/>
      <c r="EM57" s="129"/>
      <c r="ES57" s="129"/>
      <c r="EY57" s="129"/>
      <c r="FE57" s="129"/>
      <c r="FK57" s="129"/>
      <c r="FQ57" s="129"/>
      <c r="FW57" s="129"/>
      <c r="GC57" s="129"/>
      <c r="GI57" s="129"/>
      <c r="GO57" s="129"/>
      <c r="GU57" s="129"/>
      <c r="HA57" s="129"/>
      <c r="HG57" s="129"/>
      <c r="HM57" s="129"/>
      <c r="HS57" s="129"/>
      <c r="HY57" s="129"/>
      <c r="IE57" s="129"/>
      <c r="IK57" s="129"/>
      <c r="IQ57" s="129"/>
    </row>
    <row r="58" spans="5:251" s="128" customFormat="1" ht="14.25" customHeight="1">
      <c r="E58" s="129"/>
      <c r="F58" s="133"/>
      <c r="H58" s="132"/>
      <c r="K58" s="129"/>
      <c r="Q58" s="129"/>
      <c r="W58" s="129"/>
      <c r="AC58" s="129"/>
      <c r="AD58" s="132"/>
      <c r="AI58" s="129"/>
      <c r="BA58" s="129"/>
      <c r="BB58" s="132"/>
      <c r="BM58" s="129"/>
      <c r="BS58" s="129"/>
      <c r="BY58" s="129"/>
      <c r="CE58" s="129"/>
      <c r="CK58" s="129"/>
      <c r="CQ58" s="129"/>
      <c r="CW58" s="129"/>
      <c r="DC58" s="129"/>
      <c r="DI58" s="129"/>
      <c r="DO58" s="129"/>
      <c r="DU58" s="129"/>
      <c r="EA58" s="129"/>
      <c r="EG58" s="129"/>
      <c r="EM58" s="129"/>
      <c r="ES58" s="129"/>
      <c r="EY58" s="129"/>
      <c r="FE58" s="129"/>
      <c r="FK58" s="129"/>
      <c r="FQ58" s="129"/>
      <c r="FW58" s="129"/>
      <c r="GC58" s="129"/>
      <c r="GI58" s="129"/>
      <c r="GO58" s="129"/>
      <c r="GU58" s="129"/>
      <c r="HA58" s="129"/>
      <c r="HG58" s="129"/>
      <c r="HM58" s="129"/>
      <c r="HS58" s="129"/>
      <c r="HY58" s="129"/>
      <c r="IE58" s="129"/>
      <c r="IK58" s="129"/>
      <c r="IQ58" s="129"/>
    </row>
    <row r="59" spans="5:251" s="128" customFormat="1" ht="14.25" customHeight="1">
      <c r="E59" s="129"/>
      <c r="F59" s="133"/>
      <c r="H59" s="132"/>
      <c r="K59" s="129"/>
      <c r="Q59" s="129"/>
      <c r="W59" s="129"/>
      <c r="AC59" s="129"/>
      <c r="AD59" s="132"/>
      <c r="AI59" s="129"/>
      <c r="BA59" s="129"/>
      <c r="BB59" s="132"/>
      <c r="BM59" s="129"/>
      <c r="BS59" s="129"/>
      <c r="BY59" s="129"/>
      <c r="CE59" s="129"/>
      <c r="CK59" s="129"/>
      <c r="CQ59" s="129"/>
      <c r="CW59" s="129"/>
      <c r="DC59" s="129"/>
      <c r="DI59" s="129"/>
      <c r="DO59" s="129"/>
      <c r="DU59" s="129"/>
      <c r="EA59" s="129"/>
      <c r="EG59" s="129"/>
      <c r="EM59" s="129"/>
      <c r="ES59" s="129"/>
      <c r="EY59" s="129"/>
      <c r="FE59" s="129"/>
      <c r="FK59" s="129"/>
      <c r="FQ59" s="129"/>
      <c r="FW59" s="129"/>
      <c r="GC59" s="129"/>
      <c r="GI59" s="129"/>
      <c r="GO59" s="129"/>
      <c r="GU59" s="129"/>
      <c r="HA59" s="129"/>
      <c r="HG59" s="129"/>
      <c r="HM59" s="129"/>
      <c r="HS59" s="129"/>
      <c r="HY59" s="129"/>
      <c r="IE59" s="129"/>
      <c r="IK59" s="129"/>
      <c r="IQ59" s="129"/>
    </row>
    <row r="60" spans="5:251" s="128" customFormat="1" ht="14.25" customHeight="1">
      <c r="E60" s="129"/>
      <c r="F60" s="132"/>
      <c r="H60" s="132"/>
      <c r="K60" s="129"/>
      <c r="Q60" s="129"/>
      <c r="W60" s="129"/>
      <c r="AC60" s="129"/>
      <c r="AD60" s="132"/>
      <c r="AI60" s="129"/>
      <c r="BA60" s="129"/>
      <c r="BB60" s="132"/>
      <c r="BM60" s="129"/>
      <c r="BS60" s="129"/>
      <c r="BY60" s="129"/>
      <c r="CE60" s="129"/>
      <c r="CK60" s="129"/>
      <c r="CQ60" s="129"/>
      <c r="CW60" s="129"/>
      <c r="DC60" s="129"/>
      <c r="DI60" s="129"/>
      <c r="DO60" s="129"/>
      <c r="DU60" s="129"/>
      <c r="EA60" s="129"/>
      <c r="EG60" s="129"/>
      <c r="EM60" s="129"/>
      <c r="ES60" s="129"/>
      <c r="EY60" s="129"/>
      <c r="FE60" s="129"/>
      <c r="FK60" s="129"/>
      <c r="FQ60" s="129"/>
      <c r="FW60" s="129"/>
      <c r="GC60" s="129"/>
      <c r="GI60" s="129"/>
      <c r="GO60" s="129"/>
      <c r="GU60" s="129"/>
      <c r="HA60" s="129"/>
      <c r="HG60" s="129"/>
      <c r="HM60" s="129"/>
      <c r="HS60" s="129"/>
      <c r="HY60" s="129"/>
      <c r="IE60" s="129"/>
      <c r="IK60" s="129"/>
      <c r="IQ60" s="129"/>
    </row>
    <row r="61" spans="5:251" s="128" customFormat="1" ht="14.25" customHeight="1">
      <c r="E61" s="129"/>
      <c r="F61" s="132"/>
      <c r="H61" s="132"/>
      <c r="K61" s="129"/>
      <c r="Q61" s="129"/>
      <c r="W61" s="129"/>
      <c r="AC61" s="129"/>
      <c r="AD61" s="132"/>
      <c r="AI61" s="129"/>
      <c r="BA61" s="129"/>
      <c r="BB61" s="132"/>
      <c r="BM61" s="129"/>
      <c r="BS61" s="129"/>
      <c r="BY61" s="129"/>
      <c r="CE61" s="129"/>
      <c r="CK61" s="129"/>
      <c r="CQ61" s="129"/>
      <c r="CW61" s="129"/>
      <c r="DC61" s="129"/>
      <c r="DI61" s="129"/>
      <c r="DO61" s="129"/>
      <c r="DU61" s="129"/>
      <c r="EA61" s="129"/>
      <c r="EG61" s="129"/>
      <c r="EM61" s="129"/>
      <c r="ES61" s="129"/>
      <c r="EY61" s="129"/>
      <c r="FE61" s="129"/>
      <c r="FK61" s="129"/>
      <c r="FQ61" s="129"/>
      <c r="FW61" s="129"/>
      <c r="GC61" s="129"/>
      <c r="GI61" s="129"/>
      <c r="GO61" s="129"/>
      <c r="GU61" s="129"/>
      <c r="HA61" s="129"/>
      <c r="HG61" s="129"/>
      <c r="HM61" s="129"/>
      <c r="HS61" s="129"/>
      <c r="HY61" s="129"/>
      <c r="IE61" s="129"/>
      <c r="IK61" s="129"/>
      <c r="IQ61" s="129"/>
    </row>
    <row r="62" spans="5:251" s="128" customFormat="1" ht="14.25" customHeight="1">
      <c r="E62" s="129"/>
      <c r="F62" s="132"/>
      <c r="H62" s="132"/>
      <c r="K62" s="129"/>
      <c r="Q62" s="129"/>
      <c r="W62" s="129"/>
      <c r="AC62" s="129"/>
      <c r="AD62" s="132"/>
      <c r="AI62" s="129"/>
      <c r="BA62" s="129"/>
      <c r="BB62" s="132"/>
      <c r="BM62" s="129"/>
      <c r="BS62" s="129"/>
      <c r="BY62" s="129"/>
      <c r="CE62" s="129"/>
      <c r="CK62" s="129"/>
      <c r="CQ62" s="129"/>
      <c r="CW62" s="129"/>
      <c r="DC62" s="129"/>
      <c r="DI62" s="129"/>
      <c r="DO62" s="129"/>
      <c r="DU62" s="129"/>
      <c r="EA62" s="129"/>
      <c r="EG62" s="129"/>
      <c r="EM62" s="129"/>
      <c r="ES62" s="129"/>
      <c r="EY62" s="129"/>
      <c r="FE62" s="129"/>
      <c r="FK62" s="129"/>
      <c r="FQ62" s="129"/>
      <c r="FW62" s="129"/>
      <c r="GC62" s="129"/>
      <c r="GI62" s="129"/>
      <c r="GO62" s="129"/>
      <c r="GU62" s="129"/>
      <c r="HA62" s="129"/>
      <c r="HG62" s="129"/>
      <c r="HM62" s="129"/>
      <c r="HS62" s="129"/>
      <c r="HY62" s="129"/>
      <c r="IE62" s="129"/>
      <c r="IK62" s="129"/>
      <c r="IQ62" s="129"/>
    </row>
    <row r="63" spans="5:251" s="128" customFormat="1" ht="14.25" customHeight="1">
      <c r="E63" s="129"/>
      <c r="F63" s="132"/>
      <c r="H63" s="132"/>
      <c r="K63" s="129"/>
      <c r="Q63" s="129"/>
      <c r="W63" s="129"/>
      <c r="AC63" s="129"/>
      <c r="AD63" s="132"/>
      <c r="AI63" s="129"/>
      <c r="BA63" s="129"/>
      <c r="BB63" s="132"/>
      <c r="BM63" s="129"/>
      <c r="BS63" s="129"/>
      <c r="BY63" s="129"/>
      <c r="CE63" s="129"/>
      <c r="CK63" s="129"/>
      <c r="CQ63" s="129"/>
      <c r="CW63" s="129"/>
      <c r="DC63" s="129"/>
      <c r="DI63" s="129"/>
      <c r="DO63" s="129"/>
      <c r="DU63" s="129"/>
      <c r="EA63" s="129"/>
      <c r="EG63" s="129"/>
      <c r="EM63" s="129"/>
      <c r="ES63" s="129"/>
      <c r="EY63" s="129"/>
      <c r="FE63" s="129"/>
      <c r="FK63" s="129"/>
      <c r="FQ63" s="129"/>
      <c r="FW63" s="129"/>
      <c r="GC63" s="129"/>
      <c r="GI63" s="129"/>
      <c r="GO63" s="129"/>
      <c r="GU63" s="129"/>
      <c r="HA63" s="129"/>
      <c r="HG63" s="129"/>
      <c r="HM63" s="129"/>
      <c r="HS63" s="129"/>
      <c r="HY63" s="129"/>
      <c r="IE63" s="129"/>
      <c r="IK63" s="129"/>
      <c r="IQ63" s="129"/>
    </row>
    <row r="64" spans="5:251" s="128" customFormat="1" ht="14.25" customHeight="1">
      <c r="E64" s="129"/>
      <c r="F64" s="132"/>
      <c r="H64" s="132"/>
      <c r="K64" s="129"/>
      <c r="Q64" s="129"/>
      <c r="W64" s="129"/>
      <c r="AC64" s="129"/>
      <c r="AD64" s="132"/>
      <c r="AI64" s="129"/>
      <c r="BA64" s="129"/>
      <c r="BB64" s="132"/>
      <c r="BM64" s="129"/>
      <c r="BS64" s="129"/>
      <c r="BY64" s="129"/>
      <c r="CE64" s="129"/>
      <c r="CK64" s="129"/>
      <c r="CQ64" s="129"/>
      <c r="CW64" s="129"/>
      <c r="DC64" s="129"/>
      <c r="DI64" s="129"/>
      <c r="DO64" s="129"/>
      <c r="DU64" s="129"/>
      <c r="EA64" s="129"/>
      <c r="EG64" s="129"/>
      <c r="EM64" s="129"/>
      <c r="ES64" s="129"/>
      <c r="EY64" s="129"/>
      <c r="FE64" s="129"/>
      <c r="FK64" s="129"/>
      <c r="FQ64" s="129"/>
      <c r="FW64" s="129"/>
      <c r="GC64" s="129"/>
      <c r="GI64" s="129"/>
      <c r="GO64" s="129"/>
      <c r="GU64" s="129"/>
      <c r="HA64" s="129"/>
      <c r="HG64" s="129"/>
      <c r="HM64" s="129"/>
      <c r="HS64" s="129"/>
      <c r="HY64" s="129"/>
      <c r="IE64" s="129"/>
      <c r="IK64" s="129"/>
      <c r="IQ64" s="129"/>
    </row>
    <row r="65" spans="5:251" s="128" customFormat="1" ht="14.25" customHeight="1">
      <c r="E65" s="129"/>
      <c r="F65" s="132"/>
      <c r="H65" s="132"/>
      <c r="K65" s="129"/>
      <c r="Q65" s="129"/>
      <c r="W65" s="129"/>
      <c r="AC65" s="129"/>
      <c r="AD65" s="132"/>
      <c r="AI65" s="129"/>
      <c r="BA65" s="129"/>
      <c r="BB65" s="132"/>
      <c r="BM65" s="129"/>
      <c r="BS65" s="129"/>
      <c r="BY65" s="129"/>
      <c r="CE65" s="129"/>
      <c r="CK65" s="129"/>
      <c r="CQ65" s="129"/>
      <c r="CW65" s="129"/>
      <c r="DC65" s="129"/>
      <c r="DI65" s="129"/>
      <c r="DO65" s="129"/>
      <c r="DU65" s="129"/>
      <c r="EA65" s="129"/>
      <c r="EG65" s="129"/>
      <c r="EM65" s="129"/>
      <c r="ES65" s="129"/>
      <c r="EY65" s="129"/>
      <c r="FE65" s="129"/>
      <c r="FK65" s="129"/>
      <c r="FQ65" s="129"/>
      <c r="FW65" s="129"/>
      <c r="GC65" s="129"/>
      <c r="GI65" s="129"/>
      <c r="GO65" s="129"/>
      <c r="GU65" s="129"/>
      <c r="HA65" s="129"/>
      <c r="HG65" s="129"/>
      <c r="HM65" s="129"/>
      <c r="HS65" s="129"/>
      <c r="HY65" s="129"/>
      <c r="IE65" s="129"/>
      <c r="IK65" s="129"/>
      <c r="IQ65" s="129"/>
    </row>
    <row r="66" spans="5:251" s="128" customFormat="1" ht="14.25" customHeight="1">
      <c r="E66" s="129"/>
      <c r="F66" s="133"/>
      <c r="G66" s="130"/>
      <c r="H66" s="132"/>
      <c r="I66" s="130"/>
      <c r="K66" s="129"/>
      <c r="Q66" s="129"/>
      <c r="W66" s="129"/>
      <c r="AC66" s="129"/>
      <c r="AD66" s="132"/>
      <c r="AI66" s="129"/>
      <c r="BA66" s="129"/>
      <c r="BB66" s="132"/>
      <c r="BM66" s="129"/>
      <c r="BS66" s="129"/>
      <c r="BY66" s="129"/>
      <c r="CE66" s="129"/>
      <c r="CK66" s="129"/>
      <c r="CQ66" s="129"/>
      <c r="CW66" s="129"/>
      <c r="DC66" s="129"/>
      <c r="DI66" s="129"/>
      <c r="DO66" s="129"/>
      <c r="DU66" s="129"/>
      <c r="EA66" s="129"/>
      <c r="EG66" s="129"/>
      <c r="EM66" s="129"/>
      <c r="ES66" s="129"/>
      <c r="EY66" s="129"/>
      <c r="FE66" s="129"/>
      <c r="FK66" s="129"/>
      <c r="FQ66" s="129"/>
      <c r="FW66" s="129"/>
      <c r="GC66" s="129"/>
      <c r="GI66" s="129"/>
      <c r="GO66" s="129"/>
      <c r="GU66" s="129"/>
      <c r="HA66" s="129"/>
      <c r="HG66" s="129"/>
      <c r="HM66" s="129"/>
      <c r="HS66" s="129"/>
      <c r="HY66" s="129"/>
      <c r="IE66" s="129"/>
      <c r="IK66" s="129"/>
      <c r="IQ66" s="129"/>
    </row>
    <row r="67" spans="5:251" s="128" customFormat="1" ht="14.25" customHeight="1">
      <c r="E67" s="129"/>
      <c r="F67" s="133"/>
      <c r="G67" s="130"/>
      <c r="H67" s="132"/>
      <c r="I67" s="130"/>
      <c r="K67" s="129"/>
      <c r="Q67" s="129"/>
      <c r="W67" s="129"/>
      <c r="AC67" s="129"/>
      <c r="AD67" s="132"/>
      <c r="AI67" s="129"/>
      <c r="BA67" s="129"/>
      <c r="BB67" s="132"/>
      <c r="BM67" s="129"/>
      <c r="BS67" s="129"/>
      <c r="BY67" s="129"/>
      <c r="CE67" s="129"/>
      <c r="CK67" s="129"/>
      <c r="CQ67" s="129"/>
      <c r="CW67" s="129"/>
      <c r="DC67" s="129"/>
      <c r="DI67" s="129"/>
      <c r="DO67" s="129"/>
      <c r="DU67" s="129"/>
      <c r="EA67" s="129"/>
      <c r="EG67" s="129"/>
      <c r="EM67" s="129"/>
      <c r="ES67" s="129"/>
      <c r="EY67" s="129"/>
      <c r="FE67" s="129"/>
      <c r="FK67" s="129"/>
      <c r="FQ67" s="129"/>
      <c r="FW67" s="129"/>
      <c r="GC67" s="129"/>
      <c r="GI67" s="129"/>
      <c r="GO67" s="129"/>
      <c r="GU67" s="129"/>
      <c r="HA67" s="129"/>
      <c r="HG67" s="129"/>
      <c r="HM67" s="129"/>
      <c r="HS67" s="129"/>
      <c r="HY67" s="129"/>
      <c r="IE67" s="129"/>
      <c r="IK67" s="129"/>
      <c r="IQ67" s="129"/>
    </row>
    <row r="68" spans="5:251" s="128" customFormat="1" ht="14.25" customHeight="1">
      <c r="E68" s="129"/>
      <c r="F68" s="133"/>
      <c r="G68" s="130"/>
      <c r="H68" s="132"/>
      <c r="I68" s="130"/>
      <c r="K68" s="129"/>
      <c r="Q68" s="129"/>
      <c r="W68" s="129"/>
      <c r="AC68" s="129"/>
      <c r="AD68" s="132"/>
      <c r="AI68" s="129"/>
      <c r="BA68" s="129"/>
      <c r="BB68" s="132"/>
      <c r="BM68" s="129"/>
      <c r="BS68" s="129"/>
      <c r="BY68" s="129"/>
      <c r="CE68" s="129"/>
      <c r="CK68" s="129"/>
      <c r="CQ68" s="129"/>
      <c r="CW68" s="129"/>
      <c r="DC68" s="129"/>
      <c r="DI68" s="129"/>
      <c r="DO68" s="129"/>
      <c r="DU68" s="129"/>
      <c r="EA68" s="129"/>
      <c r="EG68" s="129"/>
      <c r="EM68" s="129"/>
      <c r="ES68" s="129"/>
      <c r="EY68" s="129"/>
      <c r="FE68" s="129"/>
      <c r="FK68" s="129"/>
      <c r="FQ68" s="129"/>
      <c r="FW68" s="129"/>
      <c r="GC68" s="129"/>
      <c r="GI68" s="129"/>
      <c r="GO68" s="129"/>
      <c r="GU68" s="129"/>
      <c r="HA68" s="129"/>
      <c r="HG68" s="129"/>
      <c r="HM68" s="129"/>
      <c r="HS68" s="129"/>
      <c r="HY68" s="129"/>
      <c r="IE68" s="129"/>
      <c r="IK68" s="129"/>
      <c r="IQ68" s="129"/>
    </row>
    <row r="69" spans="5:251" s="128" customFormat="1" ht="14.25" customHeight="1">
      <c r="E69" s="129"/>
      <c r="F69" s="133"/>
      <c r="G69" s="130"/>
      <c r="H69" s="132"/>
      <c r="I69" s="130"/>
      <c r="K69" s="129"/>
      <c r="Q69" s="129"/>
      <c r="W69" s="129"/>
      <c r="AC69" s="129"/>
      <c r="AD69" s="132"/>
      <c r="AI69" s="129"/>
      <c r="BA69" s="129"/>
      <c r="BB69" s="132"/>
      <c r="BM69" s="129"/>
      <c r="BS69" s="129"/>
      <c r="BY69" s="129"/>
      <c r="CE69" s="129"/>
      <c r="CK69" s="129"/>
      <c r="CQ69" s="129"/>
      <c r="CW69" s="129"/>
      <c r="DC69" s="129"/>
      <c r="DI69" s="129"/>
      <c r="DO69" s="129"/>
      <c r="DU69" s="129"/>
      <c r="EA69" s="129"/>
      <c r="EG69" s="129"/>
      <c r="EM69" s="129"/>
      <c r="ES69" s="129"/>
      <c r="EY69" s="129"/>
      <c r="FE69" s="129"/>
      <c r="FK69" s="129"/>
      <c r="FQ69" s="129"/>
      <c r="FW69" s="129"/>
      <c r="GC69" s="129"/>
      <c r="GI69" s="129"/>
      <c r="GO69" s="129"/>
      <c r="GU69" s="129"/>
      <c r="HA69" s="129"/>
      <c r="HG69" s="129"/>
      <c r="HM69" s="129"/>
      <c r="HS69" s="129"/>
      <c r="HY69" s="129"/>
      <c r="IE69" s="129"/>
      <c r="IK69" s="129"/>
      <c r="IQ69" s="129"/>
    </row>
    <row r="70" spans="5:251" s="128" customFormat="1" ht="14.25" customHeight="1">
      <c r="E70" s="129"/>
      <c r="F70" s="133"/>
      <c r="G70" s="130"/>
      <c r="H70" s="132"/>
      <c r="I70" s="130"/>
      <c r="K70" s="129"/>
      <c r="Q70" s="129"/>
      <c r="W70" s="129"/>
      <c r="AC70" s="129"/>
      <c r="AD70" s="132"/>
      <c r="AI70" s="129"/>
      <c r="BA70" s="129"/>
      <c r="BB70" s="132"/>
      <c r="BM70" s="129"/>
      <c r="BS70" s="129"/>
      <c r="BY70" s="129"/>
      <c r="CE70" s="129"/>
      <c r="CK70" s="129"/>
      <c r="CQ70" s="129"/>
      <c r="CW70" s="129"/>
      <c r="DC70" s="129"/>
      <c r="DI70" s="129"/>
      <c r="DO70" s="129"/>
      <c r="DU70" s="129"/>
      <c r="EA70" s="129"/>
      <c r="EG70" s="129"/>
      <c r="EM70" s="129"/>
      <c r="ES70" s="129"/>
      <c r="EY70" s="129"/>
      <c r="FE70" s="129"/>
      <c r="FK70" s="129"/>
      <c r="FQ70" s="129"/>
      <c r="FW70" s="129"/>
      <c r="GC70" s="129"/>
      <c r="GI70" s="129"/>
      <c r="GO70" s="129"/>
      <c r="GU70" s="129"/>
      <c r="HA70" s="129"/>
      <c r="HG70" s="129"/>
      <c r="HM70" s="129"/>
      <c r="HS70" s="129"/>
      <c r="HY70" s="129"/>
      <c r="IE70" s="129"/>
      <c r="IK70" s="129"/>
      <c r="IQ70" s="129"/>
    </row>
    <row r="71" spans="5:251" s="128" customFormat="1" ht="14.25" customHeight="1">
      <c r="E71" s="129"/>
      <c r="F71" s="133"/>
      <c r="G71" s="130"/>
      <c r="H71" s="132"/>
      <c r="I71" s="130"/>
      <c r="K71" s="129"/>
      <c r="Q71" s="129"/>
      <c r="W71" s="129"/>
      <c r="AC71" s="129"/>
      <c r="AD71" s="132"/>
      <c r="AI71" s="129"/>
      <c r="BA71" s="129"/>
      <c r="BB71" s="132"/>
      <c r="BM71" s="129"/>
      <c r="BS71" s="129"/>
      <c r="BY71" s="129"/>
      <c r="CE71" s="129"/>
      <c r="CK71" s="129"/>
      <c r="CQ71" s="129"/>
      <c r="CW71" s="129"/>
      <c r="DC71" s="129"/>
      <c r="DI71" s="129"/>
      <c r="DO71" s="129"/>
      <c r="DU71" s="129"/>
      <c r="EA71" s="129"/>
      <c r="EG71" s="129"/>
      <c r="EM71" s="129"/>
      <c r="ES71" s="129"/>
      <c r="EY71" s="129"/>
      <c r="FE71" s="129"/>
      <c r="FK71" s="129"/>
      <c r="FQ71" s="129"/>
      <c r="FW71" s="129"/>
      <c r="GC71" s="129"/>
      <c r="GI71" s="129"/>
      <c r="GO71" s="129"/>
      <c r="GU71" s="129"/>
      <c r="HA71" s="129"/>
      <c r="HG71" s="129"/>
      <c r="HM71" s="129"/>
      <c r="HS71" s="129"/>
      <c r="HY71" s="129"/>
      <c r="IE71" s="129"/>
      <c r="IK71" s="129"/>
      <c r="IQ71" s="129"/>
    </row>
    <row r="72" spans="5:251" s="128" customFormat="1" ht="14.25" customHeight="1">
      <c r="E72" s="129"/>
      <c r="F72" s="133"/>
      <c r="G72" s="130"/>
      <c r="H72" s="132"/>
      <c r="I72" s="130"/>
      <c r="K72" s="129"/>
      <c r="Q72" s="129"/>
      <c r="W72" s="129"/>
      <c r="AC72" s="129"/>
      <c r="AD72" s="132"/>
      <c r="AI72" s="129"/>
      <c r="BA72" s="129"/>
      <c r="BB72" s="132"/>
      <c r="BM72" s="129"/>
      <c r="BS72" s="129"/>
      <c r="BY72" s="129"/>
      <c r="CE72" s="129"/>
      <c r="CK72" s="129"/>
      <c r="CQ72" s="129"/>
      <c r="CW72" s="129"/>
      <c r="DC72" s="129"/>
      <c r="DI72" s="129"/>
      <c r="DO72" s="129"/>
      <c r="DU72" s="129"/>
      <c r="EA72" s="129"/>
      <c r="EG72" s="129"/>
      <c r="EM72" s="129"/>
      <c r="ES72" s="129"/>
      <c r="EY72" s="129"/>
      <c r="FE72" s="129"/>
      <c r="FK72" s="129"/>
      <c r="FQ72" s="129"/>
      <c r="FW72" s="129"/>
      <c r="GC72" s="129"/>
      <c r="GI72" s="129"/>
      <c r="GO72" s="129"/>
      <c r="GU72" s="129"/>
      <c r="HA72" s="129"/>
      <c r="HG72" s="129"/>
      <c r="HM72" s="129"/>
      <c r="HS72" s="129"/>
      <c r="HY72" s="129"/>
      <c r="IE72" s="129"/>
      <c r="IK72" s="129"/>
      <c r="IQ72" s="129"/>
    </row>
    <row r="73" spans="5:251" s="128" customFormat="1" ht="14.25" customHeight="1">
      <c r="E73" s="129"/>
      <c r="F73" s="133"/>
      <c r="G73" s="130"/>
      <c r="H73" s="132"/>
      <c r="I73" s="130"/>
      <c r="K73" s="129"/>
      <c r="Q73" s="129"/>
      <c r="W73" s="129"/>
      <c r="AC73" s="129"/>
      <c r="AD73" s="132"/>
      <c r="AI73" s="129"/>
      <c r="BA73" s="129"/>
      <c r="BB73" s="132"/>
      <c r="BM73" s="129"/>
      <c r="BS73" s="129"/>
      <c r="BY73" s="129"/>
      <c r="CE73" s="129"/>
      <c r="CK73" s="129"/>
      <c r="CQ73" s="129"/>
      <c r="CW73" s="129"/>
      <c r="DC73" s="129"/>
      <c r="DI73" s="129"/>
      <c r="DO73" s="129"/>
      <c r="DU73" s="129"/>
      <c r="EA73" s="129"/>
      <c r="EG73" s="129"/>
      <c r="EM73" s="129"/>
      <c r="ES73" s="129"/>
      <c r="EY73" s="129"/>
      <c r="FE73" s="129"/>
      <c r="FK73" s="129"/>
      <c r="FQ73" s="129"/>
      <c r="FW73" s="129"/>
      <c r="GC73" s="129"/>
      <c r="GI73" s="129"/>
      <c r="GO73" s="129"/>
      <c r="GU73" s="129"/>
      <c r="HA73" s="129"/>
      <c r="HG73" s="129"/>
      <c r="HM73" s="129"/>
      <c r="HS73" s="129"/>
      <c r="HY73" s="129"/>
      <c r="IE73" s="129"/>
      <c r="IK73" s="129"/>
      <c r="IQ73" s="129"/>
    </row>
    <row r="74" spans="5:251" s="128" customFormat="1" ht="14.25" customHeight="1">
      <c r="E74" s="129"/>
      <c r="F74" s="133"/>
      <c r="G74" s="130"/>
      <c r="H74" s="132"/>
      <c r="I74" s="130"/>
      <c r="K74" s="129"/>
      <c r="Q74" s="129"/>
      <c r="W74" s="129"/>
      <c r="AC74" s="129"/>
      <c r="AD74" s="132"/>
      <c r="AI74" s="129"/>
      <c r="BA74" s="129"/>
      <c r="BB74" s="132"/>
      <c r="BM74" s="129"/>
      <c r="BS74" s="129"/>
      <c r="BY74" s="129"/>
      <c r="CE74" s="129"/>
      <c r="CK74" s="129"/>
      <c r="CQ74" s="129"/>
      <c r="CW74" s="129"/>
      <c r="DC74" s="129"/>
      <c r="DI74" s="129"/>
      <c r="DO74" s="129"/>
      <c r="DU74" s="129"/>
      <c r="EA74" s="129"/>
      <c r="EG74" s="129"/>
      <c r="EM74" s="129"/>
      <c r="ES74" s="129"/>
      <c r="EY74" s="129"/>
      <c r="FE74" s="129"/>
      <c r="FK74" s="129"/>
      <c r="FQ74" s="129"/>
      <c r="FW74" s="129"/>
      <c r="GC74" s="129"/>
      <c r="GI74" s="129"/>
      <c r="GO74" s="129"/>
      <c r="GU74" s="129"/>
      <c r="HA74" s="129"/>
      <c r="HG74" s="129"/>
      <c r="HM74" s="129"/>
      <c r="HS74" s="129"/>
      <c r="HY74" s="129"/>
      <c r="IE74" s="129"/>
      <c r="IK74" s="129"/>
      <c r="IQ74" s="129"/>
    </row>
    <row r="75" spans="5:251" s="128" customFormat="1" ht="14.25" customHeight="1">
      <c r="E75" s="129"/>
      <c r="F75" s="133"/>
      <c r="G75" s="130"/>
      <c r="H75" s="132"/>
      <c r="I75" s="130"/>
      <c r="K75" s="129"/>
      <c r="Q75" s="129"/>
      <c r="W75" s="129"/>
      <c r="AC75" s="129"/>
      <c r="AD75" s="132"/>
      <c r="AI75" s="129"/>
      <c r="BA75" s="129"/>
      <c r="BB75" s="132"/>
      <c r="BM75" s="129"/>
      <c r="BS75" s="129"/>
      <c r="BY75" s="129"/>
      <c r="CE75" s="129"/>
      <c r="CK75" s="129"/>
      <c r="CQ75" s="129"/>
      <c r="CW75" s="129"/>
      <c r="DC75" s="129"/>
      <c r="DI75" s="129"/>
      <c r="DO75" s="129"/>
      <c r="DU75" s="129"/>
      <c r="EA75" s="129"/>
      <c r="EG75" s="129"/>
      <c r="EM75" s="129"/>
      <c r="ES75" s="129"/>
      <c r="EY75" s="129"/>
      <c r="FE75" s="129"/>
      <c r="FK75" s="129"/>
      <c r="FQ75" s="129"/>
      <c r="FW75" s="129"/>
      <c r="GC75" s="129"/>
      <c r="GI75" s="129"/>
      <c r="GO75" s="129"/>
      <c r="GU75" s="129"/>
      <c r="HA75" s="129"/>
      <c r="HG75" s="129"/>
      <c r="HM75" s="129"/>
      <c r="HS75" s="129"/>
      <c r="HY75" s="129"/>
      <c r="IE75" s="129"/>
      <c r="IK75" s="129"/>
      <c r="IQ75" s="129"/>
    </row>
    <row r="76" spans="5:251" s="128" customFormat="1" ht="14.25" customHeight="1">
      <c r="E76" s="129"/>
      <c r="F76" s="133"/>
      <c r="G76" s="130"/>
      <c r="H76" s="132"/>
      <c r="I76" s="130"/>
      <c r="K76" s="129"/>
      <c r="Q76" s="129"/>
      <c r="W76" s="129"/>
      <c r="AC76" s="129"/>
      <c r="AD76" s="132"/>
      <c r="AI76" s="129"/>
      <c r="BA76" s="129"/>
      <c r="BB76" s="132"/>
      <c r="BM76" s="129"/>
      <c r="BS76" s="129"/>
      <c r="BY76" s="129"/>
      <c r="CE76" s="129"/>
      <c r="CK76" s="129"/>
      <c r="CQ76" s="129"/>
      <c r="CW76" s="129"/>
      <c r="DC76" s="129"/>
      <c r="DI76" s="129"/>
      <c r="DO76" s="129"/>
      <c r="DU76" s="129"/>
      <c r="EA76" s="129"/>
      <c r="EG76" s="129"/>
      <c r="EM76" s="129"/>
      <c r="ES76" s="129"/>
      <c r="EY76" s="129"/>
      <c r="FE76" s="129"/>
      <c r="FK76" s="129"/>
      <c r="FQ76" s="129"/>
      <c r="FW76" s="129"/>
      <c r="GC76" s="129"/>
      <c r="GI76" s="129"/>
      <c r="GO76" s="129"/>
      <c r="GU76" s="129"/>
      <c r="HA76" s="129"/>
      <c r="HG76" s="129"/>
      <c r="HM76" s="129"/>
      <c r="HS76" s="129"/>
      <c r="HY76" s="129"/>
      <c r="IE76" s="129"/>
      <c r="IK76" s="129"/>
      <c r="IQ76" s="129"/>
    </row>
    <row r="77" spans="5:251" s="128" customFormat="1" ht="14.25" customHeight="1">
      <c r="E77" s="129"/>
      <c r="F77" s="133"/>
      <c r="G77" s="130"/>
      <c r="H77" s="132"/>
      <c r="I77" s="130"/>
      <c r="K77" s="129"/>
      <c r="Q77" s="129"/>
      <c r="W77" s="129"/>
      <c r="AC77" s="129"/>
      <c r="AD77" s="132"/>
      <c r="AI77" s="129"/>
      <c r="BA77" s="129"/>
      <c r="BB77" s="132"/>
      <c r="BM77" s="129"/>
      <c r="BS77" s="129"/>
      <c r="BY77" s="129"/>
      <c r="CE77" s="129"/>
      <c r="CK77" s="129"/>
      <c r="CQ77" s="129"/>
      <c r="CW77" s="129"/>
      <c r="DC77" s="129"/>
      <c r="DI77" s="129"/>
      <c r="DO77" s="129"/>
      <c r="DU77" s="129"/>
      <c r="EA77" s="129"/>
      <c r="EG77" s="129"/>
      <c r="EM77" s="129"/>
      <c r="ES77" s="129"/>
      <c r="EY77" s="129"/>
      <c r="FE77" s="129"/>
      <c r="FK77" s="129"/>
      <c r="FQ77" s="129"/>
      <c r="FW77" s="129"/>
      <c r="GC77" s="129"/>
      <c r="GI77" s="129"/>
      <c r="GO77" s="129"/>
      <c r="GU77" s="129"/>
      <c r="HA77" s="129"/>
      <c r="HG77" s="129"/>
      <c r="HM77" s="129"/>
      <c r="HS77" s="129"/>
      <c r="HY77" s="129"/>
      <c r="IE77" s="129"/>
      <c r="IK77" s="129"/>
      <c r="IQ77" s="129"/>
    </row>
  </sheetData>
  <mergeCells count="5">
    <mergeCell ref="IU6:IV6"/>
    <mergeCell ref="IU7:IV7"/>
    <mergeCell ref="B48:D48"/>
    <mergeCell ref="B4:B9"/>
    <mergeCell ref="C4:D9"/>
  </mergeCells>
  <phoneticPr fontId="0" type="noConversion"/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65" orientation="landscape" horizontalDpi="1200" verticalDpi="1200" r:id="rId1"/>
  <headerFooter alignWithMargins="0">
    <oddHeader>&amp;Rzał. nr 3a</oddHeader>
  </headerFooter>
  <colBreaks count="5" manualBreakCount="5">
    <brk id="34" max="47" man="1"/>
    <brk id="64" max="47" man="1"/>
    <brk id="112" max="47" man="1"/>
    <brk id="190" max="47" man="1"/>
    <brk id="226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92D050"/>
  </sheetPr>
  <dimension ref="A1:M879"/>
  <sheetViews>
    <sheetView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3.28515625" style="376" customWidth="1"/>
    <col min="264" max="264" width="10.28515625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3.28515625" style="376" customWidth="1"/>
    <col min="520" max="520" width="10.28515625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3.28515625" style="376" customWidth="1"/>
    <col min="776" max="776" width="10.28515625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3.28515625" style="376" customWidth="1"/>
    <col min="1032" max="1032" width="10.28515625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3.28515625" style="376" customWidth="1"/>
    <col min="1288" max="1288" width="10.28515625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3.28515625" style="376" customWidth="1"/>
    <col min="1544" max="1544" width="10.28515625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3.28515625" style="376" customWidth="1"/>
    <col min="1800" max="1800" width="10.28515625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3.28515625" style="376" customWidth="1"/>
    <col min="2056" max="2056" width="10.28515625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3.28515625" style="376" customWidth="1"/>
    <col min="2312" max="2312" width="10.28515625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3.28515625" style="376" customWidth="1"/>
    <col min="2568" max="2568" width="10.28515625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3.28515625" style="376" customWidth="1"/>
    <col min="2824" max="2824" width="10.28515625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3.28515625" style="376" customWidth="1"/>
    <col min="3080" max="3080" width="10.28515625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3.28515625" style="376" customWidth="1"/>
    <col min="3336" max="3336" width="10.28515625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3.28515625" style="376" customWidth="1"/>
    <col min="3592" max="3592" width="10.28515625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3.28515625" style="376" customWidth="1"/>
    <col min="3848" max="3848" width="10.28515625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3.28515625" style="376" customWidth="1"/>
    <col min="4104" max="4104" width="10.28515625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3.28515625" style="376" customWidth="1"/>
    <col min="4360" max="4360" width="10.28515625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3.28515625" style="376" customWidth="1"/>
    <col min="4616" max="4616" width="10.28515625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3.28515625" style="376" customWidth="1"/>
    <col min="4872" max="4872" width="10.28515625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3.28515625" style="376" customWidth="1"/>
    <col min="5128" max="5128" width="10.28515625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3.28515625" style="376" customWidth="1"/>
    <col min="5384" max="5384" width="10.28515625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3.28515625" style="376" customWidth="1"/>
    <col min="5640" max="5640" width="10.28515625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3.28515625" style="376" customWidth="1"/>
    <col min="5896" max="5896" width="10.28515625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3.28515625" style="376" customWidth="1"/>
    <col min="6152" max="6152" width="10.28515625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3.28515625" style="376" customWidth="1"/>
    <col min="6408" max="6408" width="10.28515625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3.28515625" style="376" customWidth="1"/>
    <col min="6664" max="6664" width="10.28515625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3.28515625" style="376" customWidth="1"/>
    <col min="6920" max="6920" width="10.28515625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3.28515625" style="376" customWidth="1"/>
    <col min="7176" max="7176" width="10.28515625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3.28515625" style="376" customWidth="1"/>
    <col min="7432" max="7432" width="10.28515625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3.28515625" style="376" customWidth="1"/>
    <col min="7688" max="7688" width="10.28515625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3.28515625" style="376" customWidth="1"/>
    <col min="7944" max="7944" width="10.28515625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3.28515625" style="376" customWidth="1"/>
    <col min="8200" max="8200" width="10.28515625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3.28515625" style="376" customWidth="1"/>
    <col min="8456" max="8456" width="10.28515625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3.28515625" style="376" customWidth="1"/>
    <col min="8712" max="8712" width="10.28515625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3.28515625" style="376" customWidth="1"/>
    <col min="8968" max="8968" width="10.28515625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3.28515625" style="376" customWidth="1"/>
    <col min="9224" max="9224" width="10.28515625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3.28515625" style="376" customWidth="1"/>
    <col min="9480" max="9480" width="10.28515625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3.28515625" style="376" customWidth="1"/>
    <col min="9736" max="9736" width="10.28515625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3.28515625" style="376" customWidth="1"/>
    <col min="9992" max="9992" width="10.28515625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3.28515625" style="376" customWidth="1"/>
    <col min="10248" max="10248" width="10.28515625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3.28515625" style="376" customWidth="1"/>
    <col min="10504" max="10504" width="10.28515625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3.28515625" style="376" customWidth="1"/>
    <col min="10760" max="10760" width="10.28515625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3.28515625" style="376" customWidth="1"/>
    <col min="11016" max="11016" width="10.28515625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3.28515625" style="376" customWidth="1"/>
    <col min="11272" max="11272" width="10.28515625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3.28515625" style="376" customWidth="1"/>
    <col min="11528" max="11528" width="10.28515625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3.28515625" style="376" customWidth="1"/>
    <col min="11784" max="11784" width="10.28515625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3.28515625" style="376" customWidth="1"/>
    <col min="12040" max="12040" width="10.28515625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3.28515625" style="376" customWidth="1"/>
    <col min="12296" max="12296" width="10.28515625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3.28515625" style="376" customWidth="1"/>
    <col min="12552" max="12552" width="10.28515625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3.28515625" style="376" customWidth="1"/>
    <col min="12808" max="12808" width="10.28515625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3.28515625" style="376" customWidth="1"/>
    <col min="13064" max="13064" width="10.28515625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3.28515625" style="376" customWidth="1"/>
    <col min="13320" max="13320" width="10.28515625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3.28515625" style="376" customWidth="1"/>
    <col min="13576" max="13576" width="10.28515625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3.28515625" style="376" customWidth="1"/>
    <col min="13832" max="13832" width="10.28515625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3.28515625" style="376" customWidth="1"/>
    <col min="14088" max="14088" width="10.28515625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3.28515625" style="376" customWidth="1"/>
    <col min="14344" max="14344" width="10.28515625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3.28515625" style="376" customWidth="1"/>
    <col min="14600" max="14600" width="10.28515625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3.28515625" style="376" customWidth="1"/>
    <col min="14856" max="14856" width="10.28515625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3.28515625" style="376" customWidth="1"/>
    <col min="15112" max="15112" width="10.28515625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3.28515625" style="376" customWidth="1"/>
    <col min="15368" max="15368" width="10.28515625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3.28515625" style="376" customWidth="1"/>
    <col min="15624" max="15624" width="10.28515625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3.28515625" style="376" customWidth="1"/>
    <col min="15880" max="15880" width="10.28515625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3.28515625" style="376" customWidth="1"/>
    <col min="16136" max="16136" width="10.28515625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473" t="s">
        <v>41</v>
      </c>
      <c r="B2" s="378" t="s">
        <v>2</v>
      </c>
      <c r="C2" s="416"/>
      <c r="D2" s="475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474" t="s">
        <v>50</v>
      </c>
      <c r="B3" s="377" t="s">
        <v>3</v>
      </c>
      <c r="C3" s="375"/>
      <c r="D3" s="417" t="s">
        <v>51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418"/>
      <c r="B4" s="406"/>
      <c r="C4" s="406"/>
      <c r="D4" s="419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420"/>
      <c r="B5" s="375"/>
      <c r="C5" s="375"/>
      <c r="D5" s="421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422"/>
      <c r="B6" s="375"/>
      <c r="C6" s="379"/>
      <c r="D6" s="423"/>
      <c r="F6" s="424"/>
      <c r="G6" s="415" t="s">
        <v>4</v>
      </c>
      <c r="H6" s="482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407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427"/>
    </row>
    <row r="10" spans="1:13" ht="47.25" customHeight="1" thickBot="1">
      <c r="A10" s="402"/>
      <c r="B10" s="654"/>
      <c r="C10" s="655"/>
      <c r="D10" s="655"/>
      <c r="E10" s="262" t="s">
        <v>103</v>
      </c>
      <c r="F10" s="665"/>
      <c r="G10" s="665"/>
      <c r="H10" s="660"/>
      <c r="I10" s="670"/>
      <c r="J10" s="670"/>
      <c r="K10" s="670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429"/>
      <c r="F12" s="610"/>
      <c r="G12" s="431"/>
      <c r="H12" s="429"/>
      <c r="I12" s="437"/>
      <c r="J12" s="432"/>
      <c r="K12" s="432"/>
    </row>
    <row r="13" spans="1:13" ht="16.5" customHeight="1">
      <c r="A13" s="398">
        <v>2</v>
      </c>
      <c r="B13" s="635"/>
      <c r="C13" s="433" t="s">
        <v>167</v>
      </c>
      <c r="D13" s="381"/>
      <c r="E13" s="434"/>
      <c r="F13" s="435"/>
      <c r="G13" s="436"/>
      <c r="H13" s="434"/>
      <c r="I13" s="437"/>
      <c r="J13" s="437"/>
      <c r="K13" s="437"/>
    </row>
    <row r="14" spans="1:13" ht="16.5" customHeight="1">
      <c r="A14" s="398">
        <v>3</v>
      </c>
      <c r="B14" s="635"/>
      <c r="C14" s="639" t="s">
        <v>168</v>
      </c>
      <c r="D14" s="640"/>
      <c r="E14" s="438"/>
      <c r="F14" s="439"/>
      <c r="G14" s="440"/>
      <c r="H14" s="441"/>
      <c r="I14" s="442"/>
      <c r="J14" s="442"/>
      <c r="K14" s="442"/>
    </row>
    <row r="15" spans="1:13" ht="16.5" customHeight="1">
      <c r="A15" s="398">
        <v>4</v>
      </c>
      <c r="B15" s="635"/>
      <c r="C15" s="641" t="s">
        <v>13</v>
      </c>
      <c r="D15" s="642"/>
      <c r="E15" s="443">
        <v>0.15</v>
      </c>
      <c r="F15" s="444"/>
      <c r="G15" s="445"/>
      <c r="H15" s="443">
        <v>0.15</v>
      </c>
      <c r="I15" s="446"/>
      <c r="J15" s="446"/>
      <c r="K15" s="446"/>
    </row>
    <row r="16" spans="1:13" ht="30.6" customHeight="1">
      <c r="A16" s="398">
        <v>5</v>
      </c>
      <c r="B16" s="635"/>
      <c r="C16" s="643" t="s">
        <v>169</v>
      </c>
      <c r="D16" s="644"/>
      <c r="E16" s="434">
        <v>0.1</v>
      </c>
      <c r="F16" s="435"/>
      <c r="G16" s="436"/>
      <c r="H16" s="434">
        <v>0.1</v>
      </c>
      <c r="I16" s="437"/>
      <c r="J16" s="437"/>
      <c r="K16" s="437"/>
    </row>
    <row r="17" spans="1:11" ht="16.5" customHeight="1">
      <c r="A17" s="398">
        <v>6</v>
      </c>
      <c r="B17" s="635"/>
      <c r="C17" s="433" t="s">
        <v>170</v>
      </c>
      <c r="D17" s="382"/>
      <c r="E17" s="447">
        <v>5.2999999999999999E-2</v>
      </c>
      <c r="F17" s="448"/>
      <c r="G17" s="449"/>
      <c r="H17" s="447">
        <v>0.05</v>
      </c>
      <c r="I17" s="450"/>
      <c r="J17" s="450"/>
      <c r="K17" s="450"/>
    </row>
    <row r="18" spans="1:11" ht="16.5" customHeight="1">
      <c r="A18" s="398">
        <v>7</v>
      </c>
      <c r="B18" s="635"/>
      <c r="C18" s="404" t="s">
        <v>14</v>
      </c>
      <c r="D18" s="488"/>
      <c r="E18" s="443"/>
      <c r="F18" s="444"/>
      <c r="G18" s="445"/>
      <c r="H18" s="451"/>
      <c r="I18" s="446"/>
      <c r="J18" s="446"/>
      <c r="K18" s="446"/>
    </row>
    <row r="19" spans="1:11" ht="16.5" customHeight="1">
      <c r="A19" s="398">
        <v>8</v>
      </c>
      <c r="B19" s="635"/>
      <c r="C19" s="404" t="s">
        <v>15</v>
      </c>
      <c r="D19" s="488"/>
      <c r="E19" s="443"/>
      <c r="F19" s="444"/>
      <c r="G19" s="445"/>
      <c r="H19" s="443"/>
      <c r="I19" s="446"/>
      <c r="J19" s="446"/>
      <c r="K19" s="446"/>
    </row>
    <row r="20" spans="1:11" ht="16.5" customHeight="1">
      <c r="A20" s="398">
        <v>9</v>
      </c>
      <c r="B20" s="635"/>
      <c r="C20" s="404" t="s">
        <v>16</v>
      </c>
      <c r="D20" s="488"/>
      <c r="E20" s="443"/>
      <c r="F20" s="444"/>
      <c r="G20" s="445"/>
      <c r="H20" s="443"/>
      <c r="I20" s="446"/>
      <c r="J20" s="446"/>
      <c r="K20" s="446"/>
    </row>
    <row r="21" spans="1:11" ht="16.5" customHeight="1">
      <c r="A21" s="398">
        <v>10</v>
      </c>
      <c r="B21" s="636"/>
      <c r="C21" s="404" t="s">
        <v>17</v>
      </c>
      <c r="D21" s="488"/>
      <c r="E21" s="443"/>
      <c r="F21" s="444">
        <v>7.32</v>
      </c>
      <c r="G21" s="445">
        <v>4.62</v>
      </c>
      <c r="H21" s="443">
        <v>11.94</v>
      </c>
      <c r="I21" s="446"/>
      <c r="J21" s="446"/>
      <c r="K21" s="446"/>
    </row>
    <row r="22" spans="1:11" ht="16.5" customHeight="1">
      <c r="A22" s="398">
        <v>11</v>
      </c>
      <c r="B22" s="623" t="s">
        <v>171</v>
      </c>
      <c r="C22" s="624"/>
      <c r="D22" s="624"/>
      <c r="E22" s="452"/>
      <c r="F22" s="453"/>
      <c r="G22" s="454"/>
      <c r="H22" s="452"/>
      <c r="I22" s="455"/>
      <c r="J22" s="455"/>
      <c r="K22" s="455"/>
    </row>
    <row r="23" spans="1:11" ht="16.5" customHeight="1">
      <c r="A23" s="398">
        <v>12</v>
      </c>
      <c r="B23" s="625" t="s">
        <v>18</v>
      </c>
      <c r="C23" s="626"/>
      <c r="D23" s="626"/>
      <c r="E23" s="443"/>
      <c r="F23" s="443"/>
      <c r="G23" s="443"/>
      <c r="H23" s="443"/>
      <c r="I23" s="443"/>
      <c r="J23" s="443"/>
      <c r="K23" s="443">
        <v>0.91</v>
      </c>
    </row>
    <row r="24" spans="1:11" ht="16.5" customHeight="1">
      <c r="A24" s="398">
        <v>13</v>
      </c>
      <c r="B24" s="383"/>
      <c r="C24" s="384"/>
      <c r="D24" s="408" t="s">
        <v>172</v>
      </c>
      <c r="E24" s="434"/>
      <c r="F24" s="435"/>
      <c r="G24" s="436"/>
      <c r="H24" s="434"/>
      <c r="I24" s="457"/>
      <c r="J24" s="457"/>
      <c r="K24" s="457">
        <v>0.6</v>
      </c>
    </row>
    <row r="25" spans="1:11" ht="16.5" customHeight="1">
      <c r="A25" s="398">
        <v>14</v>
      </c>
      <c r="B25" s="385"/>
      <c r="D25" s="389" t="s">
        <v>173</v>
      </c>
      <c r="E25" s="447"/>
      <c r="F25" s="448"/>
      <c r="G25" s="449"/>
      <c r="H25" s="447"/>
      <c r="I25" s="458"/>
      <c r="J25" s="458"/>
      <c r="K25" s="458">
        <v>0.31</v>
      </c>
    </row>
    <row r="26" spans="1:11" ht="16.5" customHeight="1">
      <c r="A26" s="398">
        <v>15</v>
      </c>
      <c r="B26" s="386" t="s">
        <v>174</v>
      </c>
      <c r="C26" s="387"/>
      <c r="D26" s="387"/>
      <c r="E26" s="443"/>
      <c r="F26" s="444"/>
      <c r="G26" s="445"/>
      <c r="H26" s="443"/>
      <c r="I26" s="456"/>
      <c r="J26" s="456"/>
      <c r="K26" s="456"/>
    </row>
    <row r="27" spans="1:11" ht="16.5" customHeight="1">
      <c r="A27" s="398">
        <v>16</v>
      </c>
      <c r="B27" s="386" t="s">
        <v>19</v>
      </c>
      <c r="C27" s="387"/>
      <c r="D27" s="387"/>
      <c r="E27" s="443"/>
      <c r="F27" s="444"/>
      <c r="G27" s="445"/>
      <c r="H27" s="443"/>
      <c r="I27" s="456"/>
      <c r="J27" s="456"/>
      <c r="K27" s="456">
        <v>0.47</v>
      </c>
    </row>
    <row r="28" spans="1:11" ht="16.5" customHeight="1">
      <c r="A28" s="398">
        <v>17</v>
      </c>
      <c r="B28" s="403" t="s">
        <v>20</v>
      </c>
      <c r="C28" s="488"/>
      <c r="D28" s="488"/>
      <c r="E28" s="443"/>
      <c r="F28" s="444"/>
      <c r="G28" s="445"/>
      <c r="H28" s="443"/>
      <c r="I28" s="456"/>
      <c r="J28" s="456"/>
      <c r="K28" s="456"/>
    </row>
    <row r="29" spans="1:11" ht="16.5" customHeight="1">
      <c r="A29" s="398">
        <v>18</v>
      </c>
      <c r="B29" s="388" t="s">
        <v>175</v>
      </c>
      <c r="C29" s="389"/>
      <c r="D29" s="389"/>
      <c r="E29" s="443"/>
      <c r="F29" s="444"/>
      <c r="G29" s="445"/>
      <c r="H29" s="443"/>
      <c r="I29" s="456"/>
      <c r="J29" s="456"/>
      <c r="K29" s="456"/>
    </row>
    <row r="30" spans="1:11" ht="16.5" customHeight="1">
      <c r="A30" s="398">
        <v>19</v>
      </c>
      <c r="B30" s="403" t="s">
        <v>176</v>
      </c>
      <c r="C30" s="488"/>
      <c r="D30" s="488"/>
      <c r="E30" s="443"/>
      <c r="F30" s="444"/>
      <c r="G30" s="445"/>
      <c r="H30" s="443"/>
      <c r="I30" s="456"/>
      <c r="J30" s="456"/>
      <c r="K30" s="456"/>
    </row>
    <row r="31" spans="1:11" ht="16.5" customHeight="1">
      <c r="A31" s="398">
        <v>20</v>
      </c>
      <c r="B31" s="386" t="s">
        <v>21</v>
      </c>
      <c r="C31" s="387"/>
      <c r="D31" s="387"/>
      <c r="E31" s="443"/>
      <c r="F31" s="444"/>
      <c r="G31" s="445"/>
      <c r="H31" s="443"/>
      <c r="I31" s="456"/>
      <c r="J31" s="456"/>
      <c r="K31" s="456">
        <v>0.47</v>
      </c>
    </row>
    <row r="32" spans="1:11" ht="16.5" customHeight="1">
      <c r="A32" s="398">
        <v>21</v>
      </c>
      <c r="B32" s="403" t="s">
        <v>22</v>
      </c>
      <c r="C32" s="488"/>
      <c r="D32" s="488"/>
      <c r="E32" s="443"/>
      <c r="F32" s="444"/>
      <c r="G32" s="445"/>
      <c r="H32" s="443"/>
      <c r="I32" s="456"/>
      <c r="J32" s="456"/>
      <c r="K32" s="456"/>
    </row>
    <row r="33" spans="1:11" ht="16.5" customHeight="1">
      <c r="A33" s="398">
        <v>22</v>
      </c>
      <c r="B33" s="388" t="s">
        <v>177</v>
      </c>
      <c r="C33" s="389"/>
      <c r="D33" s="389"/>
      <c r="E33" s="443"/>
      <c r="F33" s="444"/>
      <c r="G33" s="445"/>
      <c r="H33" s="443"/>
      <c r="I33" s="456"/>
      <c r="J33" s="456"/>
      <c r="K33" s="456"/>
    </row>
    <row r="34" spans="1:11" ht="16.5" customHeight="1">
      <c r="A34" s="398">
        <v>23</v>
      </c>
      <c r="B34" s="403" t="s">
        <v>23</v>
      </c>
      <c r="C34" s="488"/>
      <c r="D34" s="488"/>
      <c r="E34" s="443"/>
      <c r="F34" s="444"/>
      <c r="G34" s="445"/>
      <c r="H34" s="443"/>
      <c r="I34" s="456"/>
      <c r="J34" s="456"/>
      <c r="K34" s="456"/>
    </row>
    <row r="35" spans="1:11" ht="16.5" customHeight="1">
      <c r="A35" s="398">
        <v>24</v>
      </c>
      <c r="B35" s="403" t="s">
        <v>24</v>
      </c>
      <c r="C35" s="488"/>
      <c r="D35" s="488"/>
      <c r="E35" s="443"/>
      <c r="F35" s="444"/>
      <c r="G35" s="445"/>
      <c r="H35" s="443"/>
      <c r="I35" s="456"/>
      <c r="J35" s="456"/>
      <c r="K35" s="456"/>
    </row>
    <row r="36" spans="1:11" ht="16.5" customHeight="1">
      <c r="A36" s="398">
        <v>25</v>
      </c>
      <c r="B36" s="403" t="s">
        <v>25</v>
      </c>
      <c r="C36" s="488"/>
      <c r="D36" s="488"/>
      <c r="E36" s="443"/>
      <c r="F36" s="444"/>
      <c r="G36" s="445"/>
      <c r="H36" s="443"/>
      <c r="I36" s="456"/>
      <c r="J36" s="456"/>
      <c r="K36" s="456"/>
    </row>
    <row r="37" spans="1:11" ht="16.5" customHeight="1">
      <c r="A37" s="398">
        <v>26</v>
      </c>
      <c r="B37" s="403" t="s">
        <v>26</v>
      </c>
      <c r="C37" s="488"/>
      <c r="D37" s="488"/>
      <c r="E37" s="443"/>
      <c r="F37" s="444"/>
      <c r="G37" s="445"/>
      <c r="H37" s="443"/>
      <c r="I37" s="456"/>
      <c r="J37" s="456"/>
      <c r="K37" s="456"/>
    </row>
    <row r="38" spans="1:11" ht="16.5" customHeight="1">
      <c r="A38" s="398">
        <v>27</v>
      </c>
      <c r="B38" s="403" t="s">
        <v>27</v>
      </c>
      <c r="C38" s="488"/>
      <c r="D38" s="488"/>
      <c r="E38" s="443"/>
      <c r="F38" s="444"/>
      <c r="G38" s="445"/>
      <c r="H38" s="443"/>
      <c r="I38" s="456"/>
      <c r="J38" s="456"/>
      <c r="K38" s="456"/>
    </row>
    <row r="39" spans="1:11" ht="16.5" customHeight="1">
      <c r="A39" s="398">
        <v>28</v>
      </c>
      <c r="B39" s="403" t="s">
        <v>28</v>
      </c>
      <c r="C39" s="488"/>
      <c r="D39" s="488"/>
      <c r="E39" s="443"/>
      <c r="F39" s="444"/>
      <c r="G39" s="445"/>
      <c r="H39" s="443"/>
      <c r="I39" s="456"/>
      <c r="J39" s="456"/>
      <c r="K39" s="456"/>
    </row>
    <row r="40" spans="1:11" ht="16.5" customHeight="1">
      <c r="A40" s="398">
        <v>29</v>
      </c>
      <c r="B40" s="403" t="s">
        <v>29</v>
      </c>
      <c r="C40" s="488"/>
      <c r="D40" s="488"/>
      <c r="E40" s="443"/>
      <c r="F40" s="444"/>
      <c r="G40" s="445"/>
      <c r="H40" s="443"/>
      <c r="I40" s="456"/>
      <c r="J40" s="456"/>
      <c r="K40" s="456"/>
    </row>
    <row r="41" spans="1:11" ht="16.5" customHeight="1">
      <c r="A41" s="398">
        <v>30</v>
      </c>
      <c r="B41" s="403" t="s">
        <v>30</v>
      </c>
      <c r="C41" s="488"/>
      <c r="D41" s="488"/>
      <c r="E41" s="443"/>
      <c r="F41" s="444"/>
      <c r="G41" s="445"/>
      <c r="H41" s="443"/>
      <c r="I41" s="456"/>
      <c r="J41" s="456"/>
      <c r="K41" s="456"/>
    </row>
    <row r="42" spans="1:11" ht="16.5" customHeight="1">
      <c r="A42" s="398">
        <v>31</v>
      </c>
      <c r="B42" s="403" t="s">
        <v>33</v>
      </c>
      <c r="C42" s="488"/>
      <c r="D42" s="488"/>
      <c r="E42" s="443"/>
      <c r="F42" s="444"/>
      <c r="G42" s="445"/>
      <c r="H42" s="443"/>
      <c r="I42" s="456"/>
      <c r="J42" s="456"/>
      <c r="K42" s="456"/>
    </row>
    <row r="43" spans="1:11" ht="16.5" customHeight="1">
      <c r="A43" s="398">
        <v>32</v>
      </c>
      <c r="B43" s="403" t="s">
        <v>32</v>
      </c>
      <c r="C43" s="488"/>
      <c r="D43" s="488"/>
      <c r="E43" s="443"/>
      <c r="F43" s="444"/>
      <c r="G43" s="445"/>
      <c r="H43" s="443"/>
      <c r="I43" s="456"/>
      <c r="J43" s="456"/>
      <c r="K43" s="456"/>
    </row>
    <row r="44" spans="1:11" ht="16.5" customHeight="1">
      <c r="A44" s="398">
        <v>33</v>
      </c>
      <c r="B44" s="403" t="s">
        <v>31</v>
      </c>
      <c r="C44" s="488"/>
      <c r="D44" s="488"/>
      <c r="E44" s="443"/>
      <c r="F44" s="444"/>
      <c r="G44" s="445"/>
      <c r="H44" s="443"/>
      <c r="I44" s="456"/>
      <c r="J44" s="456"/>
      <c r="K44" s="456"/>
    </row>
    <row r="45" spans="1:11" ht="16.5" customHeight="1">
      <c r="A45" s="398">
        <v>34</v>
      </c>
      <c r="B45" s="403" t="s">
        <v>178</v>
      </c>
      <c r="C45" s="488"/>
      <c r="D45" s="488"/>
      <c r="E45" s="443"/>
      <c r="F45" s="444">
        <v>1.4</v>
      </c>
      <c r="G45" s="445">
        <v>23.29</v>
      </c>
      <c r="H45" s="443">
        <v>24.69</v>
      </c>
      <c r="I45" s="456"/>
      <c r="J45" s="456"/>
      <c r="K45" s="456"/>
    </row>
    <row r="46" spans="1:11" ht="16.5" customHeight="1">
      <c r="A46" s="398">
        <v>35</v>
      </c>
      <c r="B46" s="403" t="s">
        <v>179</v>
      </c>
      <c r="C46" s="488"/>
      <c r="D46" s="488"/>
      <c r="E46" s="443"/>
      <c r="F46" s="444"/>
      <c r="G46" s="445"/>
      <c r="H46" s="443"/>
      <c r="I46" s="456"/>
      <c r="J46" s="456"/>
      <c r="K46" s="456"/>
    </row>
    <row r="47" spans="1:11" ht="16.5" customHeight="1">
      <c r="A47" s="398">
        <v>36</v>
      </c>
      <c r="B47" s="403" t="s">
        <v>154</v>
      </c>
      <c r="C47" s="488"/>
      <c r="D47" s="488"/>
      <c r="E47" s="443"/>
      <c r="F47" s="444"/>
      <c r="G47" s="445"/>
      <c r="H47" s="451"/>
      <c r="I47" s="456"/>
      <c r="J47" s="456"/>
      <c r="K47" s="456"/>
    </row>
    <row r="48" spans="1:11" ht="16.5" customHeight="1">
      <c r="A48" s="398">
        <v>37</v>
      </c>
      <c r="B48" s="403" t="s">
        <v>34</v>
      </c>
      <c r="C48" s="488"/>
      <c r="D48" s="488"/>
      <c r="E48" s="443"/>
      <c r="F48" s="444"/>
      <c r="G48" s="445"/>
      <c r="H48" s="459"/>
      <c r="I48" s="456"/>
      <c r="J48" s="456"/>
      <c r="K48" s="456"/>
    </row>
    <row r="49" spans="1:12" ht="16.5" customHeight="1">
      <c r="A49" s="398">
        <v>38</v>
      </c>
      <c r="B49" s="403" t="s">
        <v>35</v>
      </c>
      <c r="C49" s="488"/>
      <c r="D49" s="488"/>
      <c r="E49" s="443"/>
      <c r="F49" s="444"/>
      <c r="G49" s="445"/>
      <c r="H49" s="443"/>
      <c r="I49" s="456"/>
      <c r="J49" s="456"/>
      <c r="K49" s="456"/>
    </row>
    <row r="50" spans="1:12" ht="16.5" customHeight="1">
      <c r="A50" s="398">
        <v>39</v>
      </c>
      <c r="B50" s="403" t="s">
        <v>36</v>
      </c>
      <c r="C50" s="488"/>
      <c r="D50" s="488"/>
      <c r="E50" s="443"/>
      <c r="F50" s="444"/>
      <c r="G50" s="445"/>
      <c r="H50" s="443"/>
      <c r="I50" s="456"/>
      <c r="J50" s="456"/>
      <c r="K50" s="456"/>
    </row>
    <row r="51" spans="1:12" ht="16.5" customHeight="1">
      <c r="A51" s="398">
        <v>40</v>
      </c>
      <c r="B51" s="403" t="s">
        <v>37</v>
      </c>
      <c r="C51" s="488"/>
      <c r="D51" s="488"/>
      <c r="E51" s="443"/>
      <c r="F51" s="444"/>
      <c r="G51" s="445"/>
      <c r="H51" s="443"/>
      <c r="I51" s="456"/>
      <c r="J51" s="456"/>
      <c r="K51" s="456"/>
    </row>
    <row r="52" spans="1:12" ht="16.5" customHeight="1">
      <c r="A52" s="398">
        <v>41</v>
      </c>
      <c r="B52" s="403" t="s">
        <v>38</v>
      </c>
      <c r="C52" s="488"/>
      <c r="D52" s="488"/>
      <c r="E52" s="443"/>
      <c r="F52" s="444"/>
      <c r="G52" s="445"/>
      <c r="H52" s="443"/>
      <c r="I52" s="456"/>
      <c r="J52" s="456"/>
      <c r="K52" s="456"/>
    </row>
    <row r="53" spans="1:12" ht="16.5" customHeight="1">
      <c r="A53" s="398">
        <v>42</v>
      </c>
      <c r="B53" s="403" t="s">
        <v>39</v>
      </c>
      <c r="C53" s="488"/>
      <c r="D53" s="488"/>
      <c r="E53" s="443"/>
      <c r="F53" s="444"/>
      <c r="G53" s="445"/>
      <c r="H53" s="443"/>
      <c r="I53" s="456"/>
      <c r="J53" s="456"/>
      <c r="K53" s="456"/>
    </row>
    <row r="54" spans="1:12" ht="16.5" customHeight="1">
      <c r="A54" s="398">
        <v>43</v>
      </c>
      <c r="B54" s="403" t="s">
        <v>180</v>
      </c>
      <c r="C54" s="488"/>
      <c r="D54" s="488"/>
      <c r="E54" s="443">
        <v>0.01</v>
      </c>
      <c r="F54" s="444"/>
      <c r="G54" s="445"/>
      <c r="H54" s="443">
        <v>0.01</v>
      </c>
      <c r="I54" s="456"/>
      <c r="J54" s="456"/>
      <c r="K54" s="456"/>
    </row>
    <row r="55" spans="1:12" ht="16.5" customHeight="1">
      <c r="A55" s="398">
        <v>44</v>
      </c>
      <c r="B55" s="585" t="s">
        <v>212</v>
      </c>
      <c r="C55" s="405"/>
      <c r="D55" s="405"/>
      <c r="E55" s="443"/>
      <c r="F55" s="444"/>
      <c r="G55" s="445"/>
      <c r="H55" s="443"/>
      <c r="I55" s="456"/>
      <c r="J55" s="456"/>
      <c r="K55" s="456"/>
    </row>
    <row r="56" spans="1:12" ht="16.5" customHeight="1" thickBot="1">
      <c r="A56" s="399">
        <v>45</v>
      </c>
      <c r="B56" s="390"/>
      <c r="C56" s="391"/>
      <c r="D56" s="391"/>
      <c r="E56" s="476"/>
      <c r="F56" s="477"/>
      <c r="G56" s="478"/>
      <c r="H56" s="476"/>
      <c r="I56" s="479"/>
      <c r="J56" s="479"/>
      <c r="K56" s="479"/>
    </row>
    <row r="57" spans="1:12" ht="7.5" customHeight="1">
      <c r="A57" s="400"/>
      <c r="B57" s="409"/>
      <c r="C57" s="392"/>
      <c r="D57" s="392"/>
      <c r="E57" s="583"/>
      <c r="F57" s="583"/>
      <c r="G57" s="583"/>
      <c r="H57" s="583"/>
      <c r="I57" s="583"/>
      <c r="J57" s="583"/>
      <c r="K57" s="583"/>
    </row>
    <row r="58" spans="1:12" ht="20.25" customHeight="1">
      <c r="A58" s="462" t="s">
        <v>181</v>
      </c>
      <c r="B58" s="463"/>
      <c r="C58" s="464"/>
      <c r="D58" s="464"/>
      <c r="E58" s="464"/>
      <c r="F58" s="465"/>
      <c r="G58" s="410"/>
      <c r="H58" s="356">
        <f>SUM(H24:H55,H18:H22,H16:H17,H13:H14)</f>
        <v>36.79</v>
      </c>
      <c r="I58" s="465"/>
      <c r="J58" s="465"/>
      <c r="K58" s="466"/>
      <c r="L58" s="466"/>
    </row>
    <row r="59" spans="1:12" ht="20.25" customHeight="1">
      <c r="A59" s="462"/>
      <c r="B59" s="463"/>
      <c r="C59" s="464"/>
      <c r="D59" s="464"/>
      <c r="E59" s="464"/>
      <c r="F59" s="465"/>
      <c r="G59" s="410"/>
      <c r="H59" s="465"/>
      <c r="I59" s="465"/>
      <c r="J59" s="465"/>
      <c r="K59" s="466"/>
      <c r="L59" s="466"/>
    </row>
    <row r="60" spans="1:12" ht="18.75" customHeight="1">
      <c r="A60" s="467"/>
      <c r="B60" s="411" t="s">
        <v>182</v>
      </c>
      <c r="C60" s="412"/>
      <c r="D60" s="413"/>
      <c r="E60" s="468" t="s">
        <v>257</v>
      </c>
      <c r="F60" s="414" t="s">
        <v>40</v>
      </c>
      <c r="G60" s="491" t="s">
        <v>251</v>
      </c>
      <c r="H60" s="469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470"/>
      <c r="B62" s="470"/>
      <c r="C62" s="470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30" t="s">
        <v>188</v>
      </c>
      <c r="H63" s="631"/>
    </row>
    <row r="65" spans="1:1" ht="20.100000000000001" customHeight="1">
      <c r="A65" s="376"/>
    </row>
    <row r="66" spans="1:1" ht="20.100000000000001" customHeight="1">
      <c r="A66" s="376"/>
    </row>
    <row r="67" spans="1:1" ht="20.100000000000001" customHeight="1">
      <c r="A67" s="376"/>
    </row>
    <row r="68" spans="1:1" ht="20.100000000000001" customHeight="1">
      <c r="A68" s="376"/>
    </row>
    <row r="69" spans="1:1" ht="20.100000000000001" customHeight="1">
      <c r="A69" s="376"/>
    </row>
    <row r="70" spans="1:1" ht="20.100000000000001" customHeight="1">
      <c r="A70" s="376"/>
    </row>
    <row r="71" spans="1:1" ht="20.100000000000001" customHeight="1">
      <c r="A71" s="376"/>
    </row>
    <row r="72" spans="1:1" ht="20.100000000000001" customHeight="1">
      <c r="A72" s="376"/>
    </row>
    <row r="73" spans="1:1" ht="20.100000000000001" customHeight="1">
      <c r="A73" s="376"/>
    </row>
    <row r="74" spans="1:1" ht="20.100000000000001" customHeight="1">
      <c r="A74" s="376"/>
    </row>
    <row r="75" spans="1:1" ht="20.100000000000001" customHeight="1">
      <c r="A75" s="376"/>
    </row>
    <row r="76" spans="1:1" ht="20.100000000000001" customHeight="1">
      <c r="A76" s="376"/>
    </row>
    <row r="77" spans="1:1" ht="20.100000000000001" customHeight="1">
      <c r="A77" s="376"/>
    </row>
    <row r="78" spans="1:1" ht="20.100000000000001" customHeight="1">
      <c r="A78" s="376"/>
    </row>
    <row r="79" spans="1:1" ht="20.100000000000001" customHeight="1">
      <c r="A79" s="376"/>
    </row>
    <row r="80" spans="1:1" ht="20.100000000000001" customHeight="1">
      <c r="A80" s="376"/>
    </row>
    <row r="81" spans="1:1" ht="20.100000000000001" customHeight="1">
      <c r="A81" s="376"/>
    </row>
    <row r="82" spans="1:1" ht="20.100000000000001" customHeight="1">
      <c r="A82" s="376"/>
    </row>
    <row r="83" spans="1:1" ht="20.100000000000001" customHeight="1">
      <c r="A83" s="376"/>
    </row>
    <row r="84" spans="1:1" ht="20.100000000000001" customHeight="1">
      <c r="A84" s="376"/>
    </row>
    <row r="85" spans="1:1" ht="20.100000000000001" customHeight="1">
      <c r="A85" s="376"/>
    </row>
    <row r="86" spans="1:1" ht="20.100000000000001" customHeight="1">
      <c r="A86" s="376"/>
    </row>
    <row r="87" spans="1:1" ht="20.100000000000001" customHeight="1">
      <c r="A87" s="376"/>
    </row>
    <row r="88" spans="1:1" ht="20.100000000000001" customHeight="1">
      <c r="A88" s="376"/>
    </row>
    <row r="89" spans="1:1" ht="20.100000000000001" customHeight="1">
      <c r="A89" s="376"/>
    </row>
    <row r="90" spans="1:1" ht="20.100000000000001" customHeight="1">
      <c r="A90" s="376"/>
    </row>
    <row r="91" spans="1:1" ht="20.100000000000001" customHeight="1">
      <c r="A91" s="376"/>
    </row>
    <row r="92" spans="1:1" ht="20.100000000000001" customHeight="1">
      <c r="A92" s="376"/>
    </row>
    <row r="93" spans="1:1" ht="20.100000000000001" customHeight="1">
      <c r="A93" s="376"/>
    </row>
    <row r="94" spans="1:1" ht="20.100000000000001" customHeight="1">
      <c r="A94" s="376"/>
    </row>
    <row r="95" spans="1:1" ht="20.100000000000001" customHeight="1">
      <c r="A95" s="376"/>
    </row>
    <row r="96" spans="1:1" ht="20.100000000000001" customHeight="1">
      <c r="A96" s="376"/>
    </row>
    <row r="97" spans="1:1" ht="20.100000000000001" customHeight="1">
      <c r="A97" s="376"/>
    </row>
    <row r="98" spans="1:1" ht="20.100000000000001" customHeight="1">
      <c r="A98" s="376"/>
    </row>
    <row r="99" spans="1:1" ht="20.100000000000001" customHeight="1">
      <c r="A99" s="376"/>
    </row>
    <row r="100" spans="1:1" ht="20.100000000000001" customHeight="1">
      <c r="A100" s="376"/>
    </row>
    <row r="101" spans="1:1" ht="20.100000000000001" customHeight="1">
      <c r="A101" s="376"/>
    </row>
    <row r="102" spans="1:1" ht="20.100000000000001" customHeight="1">
      <c r="A102" s="376"/>
    </row>
    <row r="103" spans="1:1" ht="20.100000000000001" customHeight="1">
      <c r="A103" s="376"/>
    </row>
    <row r="104" spans="1:1" ht="20.100000000000001" customHeight="1">
      <c r="A104" s="376"/>
    </row>
    <row r="105" spans="1:1" ht="20.100000000000001" customHeight="1">
      <c r="A105" s="376"/>
    </row>
    <row r="106" spans="1:1" ht="20.100000000000001" customHeight="1">
      <c r="A106" s="376"/>
    </row>
    <row r="107" spans="1:1" ht="20.100000000000001" customHeight="1">
      <c r="A107" s="376"/>
    </row>
    <row r="108" spans="1:1" ht="20.100000000000001" customHeight="1">
      <c r="A108" s="376"/>
    </row>
    <row r="109" spans="1:1" ht="20.100000000000001" customHeight="1">
      <c r="A109" s="376"/>
    </row>
    <row r="110" spans="1:1" ht="20.100000000000001" customHeight="1">
      <c r="A110" s="376"/>
    </row>
    <row r="111" spans="1:1" ht="20.100000000000001" customHeight="1">
      <c r="A111" s="376"/>
    </row>
    <row r="112" spans="1:1" ht="20.100000000000001" customHeight="1">
      <c r="A112" s="376"/>
    </row>
    <row r="113" spans="1:1" ht="20.100000000000001" customHeight="1">
      <c r="A113" s="376"/>
    </row>
    <row r="114" spans="1:1" ht="20.100000000000001" customHeight="1">
      <c r="A114" s="376"/>
    </row>
    <row r="115" spans="1:1" ht="20.100000000000001" customHeight="1">
      <c r="A115" s="376"/>
    </row>
    <row r="116" spans="1:1" ht="20.100000000000001" customHeight="1">
      <c r="A116" s="376"/>
    </row>
    <row r="117" spans="1:1" ht="20.100000000000001" customHeight="1">
      <c r="A117" s="376"/>
    </row>
    <row r="118" spans="1:1" ht="20.100000000000001" customHeight="1">
      <c r="A118" s="376"/>
    </row>
    <row r="119" spans="1:1" ht="20.100000000000001" customHeight="1">
      <c r="A119" s="376"/>
    </row>
    <row r="120" spans="1:1" ht="20.100000000000001" customHeight="1">
      <c r="A120" s="376"/>
    </row>
    <row r="121" spans="1:1" ht="20.100000000000001" customHeight="1">
      <c r="A121" s="376"/>
    </row>
    <row r="122" spans="1:1" ht="20.100000000000001" customHeight="1">
      <c r="A122" s="376"/>
    </row>
    <row r="123" spans="1:1" ht="20.100000000000001" customHeight="1">
      <c r="A123" s="376"/>
    </row>
    <row r="124" spans="1:1" ht="20.100000000000001" customHeight="1">
      <c r="A124" s="376"/>
    </row>
    <row r="125" spans="1:1" ht="20.100000000000001" customHeight="1">
      <c r="A125" s="376"/>
    </row>
    <row r="126" spans="1:1" ht="20.100000000000001" customHeight="1">
      <c r="A126" s="376"/>
    </row>
    <row r="127" spans="1:1" ht="20.100000000000001" customHeight="1">
      <c r="A127" s="376"/>
    </row>
    <row r="128" spans="1:1" ht="20.100000000000001" customHeight="1">
      <c r="A128" s="376"/>
    </row>
    <row r="129" spans="1:1" ht="20.100000000000001" customHeight="1">
      <c r="A129" s="376"/>
    </row>
    <row r="130" spans="1:1" ht="20.100000000000001" customHeight="1">
      <c r="A130" s="376"/>
    </row>
    <row r="131" spans="1:1" ht="20.100000000000001" customHeight="1">
      <c r="A131" s="376"/>
    </row>
    <row r="132" spans="1:1" ht="20.100000000000001" customHeight="1">
      <c r="A132" s="376"/>
    </row>
    <row r="133" spans="1:1" ht="20.100000000000001" customHeight="1">
      <c r="A133" s="376"/>
    </row>
    <row r="134" spans="1:1" ht="20.100000000000001" customHeight="1">
      <c r="A134" s="376"/>
    </row>
    <row r="135" spans="1:1" ht="20.100000000000001" customHeight="1">
      <c r="A135" s="376"/>
    </row>
    <row r="136" spans="1:1" ht="20.100000000000001" customHeight="1">
      <c r="A136" s="376"/>
    </row>
    <row r="137" spans="1:1" ht="20.100000000000001" customHeight="1">
      <c r="A137" s="376"/>
    </row>
    <row r="138" spans="1:1" ht="20.100000000000001" customHeight="1">
      <c r="A138" s="376"/>
    </row>
    <row r="139" spans="1:1" ht="20.100000000000001" customHeight="1">
      <c r="A139" s="376"/>
    </row>
    <row r="140" spans="1:1" ht="20.100000000000001" customHeight="1">
      <c r="A140" s="376"/>
    </row>
    <row r="141" spans="1:1" ht="20.100000000000001" customHeight="1">
      <c r="A141" s="376"/>
    </row>
    <row r="142" spans="1:1" ht="20.100000000000001" customHeight="1">
      <c r="A142" s="376"/>
    </row>
    <row r="143" spans="1:1" ht="20.100000000000001" customHeight="1">
      <c r="A143" s="376"/>
    </row>
    <row r="144" spans="1:1" ht="20.100000000000001" customHeight="1">
      <c r="A144" s="376"/>
    </row>
    <row r="145" spans="1:1" ht="20.100000000000001" customHeight="1">
      <c r="A145" s="376"/>
    </row>
    <row r="146" spans="1:1" ht="20.100000000000001" customHeight="1">
      <c r="A146" s="376"/>
    </row>
    <row r="147" spans="1:1" ht="20.100000000000001" customHeight="1">
      <c r="A147" s="376"/>
    </row>
    <row r="148" spans="1:1" ht="20.100000000000001" customHeight="1">
      <c r="A148" s="376"/>
    </row>
    <row r="149" spans="1:1" ht="20.100000000000001" customHeight="1">
      <c r="A149" s="376"/>
    </row>
    <row r="150" spans="1:1" ht="20.100000000000001" customHeight="1">
      <c r="A150" s="376"/>
    </row>
    <row r="151" spans="1:1" ht="20.100000000000001" customHeight="1">
      <c r="A151" s="376"/>
    </row>
    <row r="152" spans="1:1" ht="20.100000000000001" customHeight="1">
      <c r="A152" s="376"/>
    </row>
    <row r="153" spans="1:1" ht="20.100000000000001" customHeight="1">
      <c r="A153" s="376"/>
    </row>
    <row r="154" spans="1:1" ht="20.100000000000001" customHeight="1">
      <c r="A154" s="376"/>
    </row>
    <row r="155" spans="1:1" ht="20.100000000000001" customHeight="1">
      <c r="A155" s="376"/>
    </row>
    <row r="156" spans="1:1" ht="20.100000000000001" customHeight="1">
      <c r="A156" s="376"/>
    </row>
    <row r="157" spans="1:1" ht="20.100000000000001" customHeight="1">
      <c r="A157" s="376"/>
    </row>
    <row r="158" spans="1:1" ht="20.100000000000001" customHeight="1">
      <c r="A158" s="376"/>
    </row>
    <row r="159" spans="1:1" ht="20.100000000000001" customHeight="1">
      <c r="A159" s="376"/>
    </row>
    <row r="160" spans="1:1" ht="20.100000000000001" customHeight="1">
      <c r="A160" s="376"/>
    </row>
    <row r="161" spans="1:1" ht="20.100000000000001" customHeight="1">
      <c r="A161" s="376"/>
    </row>
    <row r="162" spans="1:1" ht="20.100000000000001" customHeight="1">
      <c r="A162" s="376"/>
    </row>
    <row r="163" spans="1:1" ht="20.100000000000001" customHeight="1">
      <c r="A163" s="376"/>
    </row>
    <row r="164" spans="1:1" ht="20.100000000000001" customHeight="1">
      <c r="A164" s="376"/>
    </row>
    <row r="165" spans="1:1" ht="20.100000000000001" customHeight="1">
      <c r="A165" s="376"/>
    </row>
    <row r="166" spans="1:1" ht="20.100000000000001" customHeight="1">
      <c r="A166" s="376"/>
    </row>
    <row r="167" spans="1:1" ht="20.100000000000001" customHeight="1">
      <c r="A167" s="376"/>
    </row>
    <row r="168" spans="1:1" ht="20.100000000000001" customHeight="1">
      <c r="A168" s="376"/>
    </row>
    <row r="169" spans="1:1" ht="20.100000000000001" customHeight="1">
      <c r="A169" s="376"/>
    </row>
    <row r="170" spans="1:1" ht="20.100000000000001" customHeight="1">
      <c r="A170" s="376"/>
    </row>
    <row r="171" spans="1:1" ht="20.100000000000001" customHeight="1">
      <c r="A171" s="376"/>
    </row>
    <row r="172" spans="1:1" ht="20.100000000000001" customHeight="1">
      <c r="A172" s="376"/>
    </row>
    <row r="173" spans="1:1" ht="20.100000000000001" customHeight="1">
      <c r="A173" s="376"/>
    </row>
    <row r="174" spans="1:1" ht="20.100000000000001" customHeight="1">
      <c r="A174" s="376"/>
    </row>
    <row r="175" spans="1:1" ht="20.100000000000001" customHeight="1">
      <c r="A175" s="376"/>
    </row>
    <row r="176" spans="1:1" ht="20.100000000000001" customHeight="1">
      <c r="A176" s="376"/>
    </row>
    <row r="177" spans="1:1" ht="20.100000000000001" customHeight="1">
      <c r="A177" s="376"/>
    </row>
    <row r="178" spans="1:1" ht="20.100000000000001" customHeight="1">
      <c r="A178" s="376"/>
    </row>
    <row r="179" spans="1:1" ht="20.100000000000001" customHeight="1">
      <c r="A179" s="376"/>
    </row>
    <row r="180" spans="1:1" ht="20.100000000000001" customHeight="1">
      <c r="A180" s="376"/>
    </row>
    <row r="181" spans="1:1" ht="20.100000000000001" customHeight="1">
      <c r="A181" s="376"/>
    </row>
    <row r="182" spans="1:1" ht="20.100000000000001" customHeight="1">
      <c r="A182" s="376"/>
    </row>
    <row r="183" spans="1:1" ht="20.100000000000001" customHeight="1">
      <c r="A183" s="376"/>
    </row>
    <row r="184" spans="1:1" ht="20.100000000000001" customHeight="1">
      <c r="A184" s="376"/>
    </row>
    <row r="185" spans="1:1" ht="20.100000000000001" customHeight="1">
      <c r="A185" s="376"/>
    </row>
    <row r="186" spans="1:1" ht="20.100000000000001" customHeight="1">
      <c r="A186" s="376"/>
    </row>
    <row r="187" spans="1:1" ht="20.100000000000001" customHeight="1">
      <c r="A187" s="376"/>
    </row>
    <row r="188" spans="1:1" ht="20.100000000000001" customHeight="1">
      <c r="A188" s="376"/>
    </row>
    <row r="189" spans="1:1" ht="20.100000000000001" customHeight="1">
      <c r="A189" s="376"/>
    </row>
    <row r="190" spans="1:1" ht="20.100000000000001" customHeight="1">
      <c r="A190" s="376"/>
    </row>
    <row r="191" spans="1:1" ht="20.100000000000001" customHeight="1">
      <c r="A191" s="376"/>
    </row>
    <row r="192" spans="1:1" ht="20.100000000000001" customHeight="1">
      <c r="A192" s="376"/>
    </row>
    <row r="193" spans="1:1" ht="20.100000000000001" customHeight="1">
      <c r="A193" s="376"/>
    </row>
    <row r="194" spans="1:1" ht="20.100000000000001" customHeight="1">
      <c r="A194" s="376"/>
    </row>
    <row r="195" spans="1:1" ht="20.100000000000001" customHeight="1">
      <c r="A195" s="376"/>
    </row>
    <row r="196" spans="1:1" ht="20.100000000000001" customHeight="1">
      <c r="A196" s="376"/>
    </row>
    <row r="197" spans="1:1" ht="20.100000000000001" customHeight="1">
      <c r="A197" s="376"/>
    </row>
    <row r="198" spans="1:1" ht="20.100000000000001" customHeight="1">
      <c r="A198" s="376"/>
    </row>
    <row r="199" spans="1:1" ht="20.100000000000001" customHeight="1">
      <c r="A199" s="376"/>
    </row>
    <row r="200" spans="1:1" ht="20.100000000000001" customHeight="1">
      <c r="A200" s="376"/>
    </row>
    <row r="201" spans="1:1" ht="20.100000000000001" customHeight="1">
      <c r="A201" s="376"/>
    </row>
    <row r="202" spans="1:1" ht="20.100000000000001" customHeight="1">
      <c r="A202" s="376"/>
    </row>
    <row r="203" spans="1:1" ht="20.100000000000001" customHeight="1">
      <c r="A203" s="376"/>
    </row>
    <row r="204" spans="1:1" ht="20.100000000000001" customHeight="1">
      <c r="A204" s="376"/>
    </row>
    <row r="205" spans="1:1" ht="20.100000000000001" customHeight="1">
      <c r="A205" s="376"/>
    </row>
    <row r="206" spans="1:1" ht="20.100000000000001" customHeight="1">
      <c r="A206" s="376"/>
    </row>
    <row r="207" spans="1:1" ht="20.100000000000001" customHeight="1">
      <c r="A207" s="376"/>
    </row>
    <row r="208" spans="1:1" ht="20.100000000000001" customHeight="1">
      <c r="A208" s="376"/>
    </row>
    <row r="209" spans="1:1" ht="20.100000000000001" customHeight="1">
      <c r="A209" s="376"/>
    </row>
    <row r="210" spans="1:1" ht="20.100000000000001" customHeight="1">
      <c r="A210" s="376"/>
    </row>
    <row r="211" spans="1:1" ht="20.100000000000001" customHeight="1">
      <c r="A211" s="376"/>
    </row>
    <row r="212" spans="1:1" ht="20.100000000000001" customHeight="1">
      <c r="A212" s="376"/>
    </row>
    <row r="213" spans="1:1" ht="20.100000000000001" customHeight="1">
      <c r="A213" s="376"/>
    </row>
    <row r="214" spans="1:1" ht="20.100000000000001" customHeight="1">
      <c r="A214" s="376"/>
    </row>
    <row r="215" spans="1:1" ht="20.100000000000001" customHeight="1">
      <c r="A215" s="376"/>
    </row>
    <row r="216" spans="1:1" ht="20.100000000000001" customHeight="1">
      <c r="A216" s="376"/>
    </row>
    <row r="217" spans="1:1" ht="20.100000000000001" customHeight="1">
      <c r="A217" s="376"/>
    </row>
    <row r="218" spans="1:1" ht="20.100000000000001" customHeight="1">
      <c r="A218" s="376"/>
    </row>
    <row r="219" spans="1:1" ht="20.100000000000001" customHeight="1">
      <c r="A219" s="376"/>
    </row>
    <row r="220" spans="1:1" ht="20.100000000000001" customHeight="1">
      <c r="A220" s="376"/>
    </row>
    <row r="221" spans="1:1" ht="20.100000000000001" customHeight="1">
      <c r="A221" s="376"/>
    </row>
    <row r="222" spans="1:1" ht="20.100000000000001" customHeight="1">
      <c r="A222" s="376"/>
    </row>
    <row r="223" spans="1:1" ht="20.100000000000001" customHeight="1">
      <c r="A223" s="376"/>
    </row>
    <row r="224" spans="1:1" ht="20.100000000000001" customHeight="1">
      <c r="A224" s="376"/>
    </row>
    <row r="225" spans="1:1" ht="20.100000000000001" customHeight="1">
      <c r="A225" s="376"/>
    </row>
    <row r="226" spans="1:1" ht="20.100000000000001" customHeight="1">
      <c r="A226" s="376"/>
    </row>
    <row r="227" spans="1:1" ht="20.100000000000001" customHeight="1">
      <c r="A227" s="376"/>
    </row>
    <row r="228" spans="1:1" ht="20.100000000000001" customHeight="1">
      <c r="A228" s="376"/>
    </row>
    <row r="229" spans="1:1" ht="20.100000000000001" customHeight="1">
      <c r="A229" s="376"/>
    </row>
    <row r="230" spans="1:1" ht="20.100000000000001" customHeight="1">
      <c r="A230" s="376"/>
    </row>
    <row r="231" spans="1:1" ht="20.100000000000001" customHeight="1">
      <c r="A231" s="376"/>
    </row>
    <row r="232" spans="1:1" ht="20.100000000000001" customHeight="1">
      <c r="A232" s="376"/>
    </row>
    <row r="233" spans="1:1" ht="20.100000000000001" customHeight="1">
      <c r="A233" s="376"/>
    </row>
    <row r="234" spans="1:1" ht="20.100000000000001" customHeight="1">
      <c r="A234" s="376"/>
    </row>
    <row r="235" spans="1:1" ht="20.100000000000001" customHeight="1">
      <c r="A235" s="376"/>
    </row>
    <row r="236" spans="1:1" ht="20.100000000000001" customHeight="1">
      <c r="A236" s="376"/>
    </row>
    <row r="237" spans="1:1" ht="20.100000000000001" customHeight="1">
      <c r="A237" s="376"/>
    </row>
    <row r="238" spans="1:1" ht="20.100000000000001" customHeight="1">
      <c r="A238" s="376"/>
    </row>
    <row r="239" spans="1:1" ht="20.100000000000001" customHeight="1">
      <c r="A239" s="376"/>
    </row>
    <row r="240" spans="1:1" ht="20.100000000000001" customHeight="1">
      <c r="A240" s="376"/>
    </row>
    <row r="241" spans="1:1" ht="20.100000000000001" customHeight="1">
      <c r="A241" s="376"/>
    </row>
    <row r="242" spans="1:1" ht="20.100000000000001" customHeight="1">
      <c r="A242" s="376"/>
    </row>
    <row r="243" spans="1:1" ht="20.100000000000001" customHeight="1">
      <c r="A243" s="376"/>
    </row>
    <row r="244" spans="1:1" ht="20.100000000000001" customHeight="1">
      <c r="A244" s="376"/>
    </row>
    <row r="245" spans="1:1" ht="20.100000000000001" customHeight="1">
      <c r="A245" s="376"/>
    </row>
    <row r="246" spans="1:1" ht="20.100000000000001" customHeight="1">
      <c r="A246" s="376"/>
    </row>
    <row r="247" spans="1:1" ht="20.100000000000001" customHeight="1">
      <c r="A247" s="376"/>
    </row>
    <row r="248" spans="1:1" ht="20.100000000000001" customHeight="1">
      <c r="A248" s="376"/>
    </row>
    <row r="249" spans="1:1" ht="20.100000000000001" customHeight="1">
      <c r="A249" s="376"/>
    </row>
    <row r="250" spans="1:1" ht="20.100000000000001" customHeight="1">
      <c r="A250" s="376"/>
    </row>
    <row r="251" spans="1:1" ht="20.100000000000001" customHeight="1">
      <c r="A251" s="376"/>
    </row>
    <row r="252" spans="1:1" ht="20.100000000000001" customHeight="1">
      <c r="A252" s="376"/>
    </row>
    <row r="253" spans="1:1" ht="20.100000000000001" customHeight="1">
      <c r="A253" s="376"/>
    </row>
    <row r="254" spans="1:1" ht="20.100000000000001" customHeight="1">
      <c r="A254" s="376"/>
    </row>
    <row r="255" spans="1:1" ht="20.100000000000001" customHeight="1">
      <c r="A255" s="376"/>
    </row>
    <row r="256" spans="1:1" ht="20.100000000000001" customHeight="1">
      <c r="A256" s="376"/>
    </row>
    <row r="257" spans="1:1" ht="20.100000000000001" customHeight="1">
      <c r="A257" s="376"/>
    </row>
    <row r="258" spans="1:1" ht="20.100000000000001" customHeight="1">
      <c r="A258" s="376"/>
    </row>
    <row r="259" spans="1:1" ht="20.100000000000001" customHeight="1">
      <c r="A259" s="376"/>
    </row>
    <row r="260" spans="1:1" ht="20.100000000000001" customHeight="1">
      <c r="A260" s="376"/>
    </row>
    <row r="261" spans="1:1" ht="20.100000000000001" customHeight="1">
      <c r="A261" s="376"/>
    </row>
    <row r="262" spans="1:1" ht="20.100000000000001" customHeight="1">
      <c r="A262" s="376"/>
    </row>
    <row r="263" spans="1:1" ht="20.100000000000001" customHeight="1">
      <c r="A263" s="376"/>
    </row>
    <row r="264" spans="1:1" ht="20.100000000000001" customHeight="1">
      <c r="A264" s="376"/>
    </row>
    <row r="265" spans="1:1" ht="20.100000000000001" customHeight="1">
      <c r="A265" s="376"/>
    </row>
    <row r="266" spans="1:1" ht="20.100000000000001" customHeight="1">
      <c r="A266" s="376"/>
    </row>
    <row r="267" spans="1:1" ht="20.100000000000001" customHeight="1">
      <c r="A267" s="376"/>
    </row>
    <row r="268" spans="1:1" ht="20.100000000000001" customHeight="1">
      <c r="A268" s="376"/>
    </row>
    <row r="269" spans="1:1" ht="20.100000000000001" customHeight="1">
      <c r="A269" s="376"/>
    </row>
    <row r="270" spans="1:1" ht="20.100000000000001" customHeight="1">
      <c r="A270" s="376"/>
    </row>
    <row r="271" spans="1:1" ht="20.100000000000001" customHeight="1">
      <c r="A271" s="376"/>
    </row>
    <row r="272" spans="1:1" ht="20.100000000000001" customHeight="1">
      <c r="A272" s="376"/>
    </row>
    <row r="273" spans="1:1" ht="20.100000000000001" customHeight="1">
      <c r="A273" s="376"/>
    </row>
    <row r="274" spans="1:1" ht="20.100000000000001" customHeight="1">
      <c r="A274" s="376"/>
    </row>
    <row r="275" spans="1:1" ht="20.100000000000001" customHeight="1">
      <c r="A275" s="376"/>
    </row>
    <row r="276" spans="1:1" ht="20.100000000000001" customHeight="1">
      <c r="A276" s="376"/>
    </row>
    <row r="277" spans="1:1" ht="20.100000000000001" customHeight="1">
      <c r="A277" s="376"/>
    </row>
    <row r="278" spans="1:1" ht="20.100000000000001" customHeight="1">
      <c r="A278" s="376"/>
    </row>
    <row r="279" spans="1:1" ht="20.100000000000001" customHeight="1">
      <c r="A279" s="376"/>
    </row>
    <row r="280" spans="1:1" ht="20.100000000000001" customHeight="1">
      <c r="A280" s="376"/>
    </row>
    <row r="281" spans="1:1" ht="20.100000000000001" customHeight="1">
      <c r="A281" s="376"/>
    </row>
    <row r="282" spans="1:1" ht="20.100000000000001" customHeight="1">
      <c r="A282" s="376"/>
    </row>
    <row r="283" spans="1:1" ht="20.100000000000001" customHeight="1">
      <c r="A283" s="376"/>
    </row>
    <row r="284" spans="1:1" ht="20.100000000000001" customHeight="1">
      <c r="A284" s="376"/>
    </row>
    <row r="285" spans="1:1" ht="20.100000000000001" customHeight="1">
      <c r="A285" s="376"/>
    </row>
    <row r="286" spans="1:1" ht="20.100000000000001" customHeight="1">
      <c r="A286" s="376"/>
    </row>
    <row r="287" spans="1:1" ht="20.100000000000001" customHeight="1">
      <c r="A287" s="376"/>
    </row>
    <row r="288" spans="1:1" ht="20.100000000000001" customHeight="1">
      <c r="A288" s="376"/>
    </row>
    <row r="289" spans="1:1" ht="20.100000000000001" customHeight="1">
      <c r="A289" s="376"/>
    </row>
    <row r="290" spans="1:1" ht="20.100000000000001" customHeight="1">
      <c r="A290" s="376"/>
    </row>
    <row r="291" spans="1:1" ht="20.100000000000001" customHeight="1">
      <c r="A291" s="376"/>
    </row>
    <row r="292" spans="1:1" ht="20.100000000000001" customHeight="1">
      <c r="A292" s="376"/>
    </row>
    <row r="293" spans="1:1" ht="20.100000000000001" customHeight="1">
      <c r="A293" s="376"/>
    </row>
    <row r="294" spans="1:1" ht="20.100000000000001" customHeight="1">
      <c r="A294" s="376"/>
    </row>
    <row r="295" spans="1:1" ht="20.100000000000001" customHeight="1">
      <c r="A295" s="376"/>
    </row>
    <row r="296" spans="1:1" ht="20.100000000000001" customHeight="1">
      <c r="A296" s="376"/>
    </row>
    <row r="297" spans="1:1" ht="20.100000000000001" customHeight="1">
      <c r="A297" s="376"/>
    </row>
    <row r="298" spans="1:1" ht="20.100000000000001" customHeight="1">
      <c r="A298" s="376"/>
    </row>
    <row r="299" spans="1:1" ht="20.100000000000001" customHeight="1">
      <c r="A299" s="376"/>
    </row>
    <row r="300" spans="1:1" ht="20.100000000000001" customHeight="1">
      <c r="A300" s="376"/>
    </row>
    <row r="301" spans="1:1" ht="20.100000000000001" customHeight="1">
      <c r="A301" s="376"/>
    </row>
    <row r="302" spans="1:1" ht="20.100000000000001" customHeight="1">
      <c r="A302" s="376"/>
    </row>
    <row r="303" spans="1:1" ht="20.100000000000001" customHeight="1">
      <c r="A303" s="376"/>
    </row>
    <row r="304" spans="1:1" ht="20.100000000000001" customHeight="1">
      <c r="A304" s="376"/>
    </row>
    <row r="305" spans="1:1" ht="20.100000000000001" customHeight="1">
      <c r="A305" s="376"/>
    </row>
    <row r="306" spans="1:1" ht="20.100000000000001" customHeight="1">
      <c r="A306" s="376"/>
    </row>
    <row r="307" spans="1:1" ht="20.100000000000001" customHeight="1">
      <c r="A307" s="376"/>
    </row>
    <row r="308" spans="1:1" ht="20.100000000000001" customHeight="1">
      <c r="A308" s="376"/>
    </row>
    <row r="309" spans="1:1" ht="20.100000000000001" customHeight="1">
      <c r="A309" s="376"/>
    </row>
    <row r="310" spans="1:1" ht="20.100000000000001" customHeight="1">
      <c r="A310" s="376"/>
    </row>
    <row r="311" spans="1:1" ht="20.100000000000001" customHeight="1">
      <c r="A311" s="376"/>
    </row>
    <row r="312" spans="1:1" ht="20.100000000000001" customHeight="1">
      <c r="A312" s="376"/>
    </row>
    <row r="313" spans="1:1" ht="20.100000000000001" customHeight="1">
      <c r="A313" s="376"/>
    </row>
    <row r="314" spans="1:1" ht="20.100000000000001" customHeight="1">
      <c r="A314" s="376"/>
    </row>
    <row r="315" spans="1:1" ht="20.100000000000001" customHeight="1">
      <c r="A315" s="376"/>
    </row>
    <row r="316" spans="1:1" ht="20.100000000000001" customHeight="1">
      <c r="A316" s="376"/>
    </row>
    <row r="317" spans="1:1" ht="20.100000000000001" customHeight="1">
      <c r="A317" s="376"/>
    </row>
    <row r="318" spans="1:1" ht="20.100000000000001" customHeight="1">
      <c r="A318" s="376"/>
    </row>
    <row r="319" spans="1:1" ht="20.100000000000001" customHeight="1">
      <c r="A319" s="376"/>
    </row>
    <row r="320" spans="1:1" ht="20.100000000000001" customHeight="1">
      <c r="A320" s="376"/>
    </row>
    <row r="321" spans="1:1" ht="20.100000000000001" customHeight="1">
      <c r="A321" s="376"/>
    </row>
    <row r="322" spans="1:1" ht="20.100000000000001" customHeight="1">
      <c r="A322" s="376"/>
    </row>
    <row r="323" spans="1:1" ht="20.100000000000001" customHeight="1">
      <c r="A323" s="376"/>
    </row>
    <row r="324" spans="1:1" ht="20.100000000000001" customHeight="1">
      <c r="A324" s="376"/>
    </row>
    <row r="325" spans="1:1" ht="20.100000000000001" customHeight="1">
      <c r="A325" s="376"/>
    </row>
    <row r="326" spans="1:1" ht="20.100000000000001" customHeight="1">
      <c r="A326" s="376"/>
    </row>
    <row r="327" spans="1:1" ht="20.100000000000001" customHeight="1">
      <c r="A327" s="376"/>
    </row>
    <row r="328" spans="1:1" ht="20.100000000000001" customHeight="1">
      <c r="A328" s="376"/>
    </row>
    <row r="329" spans="1:1" ht="20.100000000000001" customHeight="1">
      <c r="A329" s="376"/>
    </row>
    <row r="330" spans="1:1" ht="20.100000000000001" customHeight="1">
      <c r="A330" s="376"/>
    </row>
    <row r="331" spans="1:1" ht="20.100000000000001" customHeight="1">
      <c r="A331" s="376"/>
    </row>
    <row r="332" spans="1:1" ht="20.100000000000001" customHeight="1">
      <c r="A332" s="376"/>
    </row>
    <row r="333" spans="1:1" ht="20.100000000000001" customHeight="1">
      <c r="A333" s="376"/>
    </row>
    <row r="334" spans="1:1" ht="20.100000000000001" customHeight="1">
      <c r="A334" s="376"/>
    </row>
    <row r="335" spans="1:1" ht="20.100000000000001" customHeight="1">
      <c r="A335" s="376"/>
    </row>
    <row r="336" spans="1:1" ht="20.100000000000001" customHeight="1">
      <c r="A336" s="376"/>
    </row>
    <row r="337" spans="1:1" ht="20.100000000000001" customHeight="1">
      <c r="A337" s="376"/>
    </row>
    <row r="338" spans="1:1" ht="20.100000000000001" customHeight="1">
      <c r="A338" s="376"/>
    </row>
    <row r="339" spans="1:1" ht="20.100000000000001" customHeight="1">
      <c r="A339" s="376"/>
    </row>
    <row r="340" spans="1:1" ht="20.100000000000001" customHeight="1">
      <c r="A340" s="376"/>
    </row>
    <row r="341" spans="1:1" ht="20.100000000000001" customHeight="1">
      <c r="A341" s="376"/>
    </row>
    <row r="342" spans="1:1" ht="20.100000000000001" customHeight="1">
      <c r="A342" s="376"/>
    </row>
    <row r="343" spans="1:1" ht="20.100000000000001" customHeight="1">
      <c r="A343" s="376"/>
    </row>
    <row r="344" spans="1:1" ht="20.100000000000001" customHeight="1">
      <c r="A344" s="376"/>
    </row>
    <row r="345" spans="1:1" ht="20.100000000000001" customHeight="1">
      <c r="A345" s="376"/>
    </row>
    <row r="346" spans="1:1" ht="20.100000000000001" customHeight="1">
      <c r="A346" s="376"/>
    </row>
    <row r="347" spans="1:1" ht="20.100000000000001" customHeight="1">
      <c r="A347" s="376"/>
    </row>
    <row r="348" spans="1:1" ht="20.100000000000001" customHeight="1">
      <c r="A348" s="376"/>
    </row>
    <row r="349" spans="1:1" ht="20.100000000000001" customHeight="1">
      <c r="A349" s="376"/>
    </row>
    <row r="350" spans="1:1" ht="20.100000000000001" customHeight="1">
      <c r="A350" s="376"/>
    </row>
    <row r="351" spans="1:1" ht="20.100000000000001" customHeight="1">
      <c r="A351" s="376"/>
    </row>
    <row r="352" spans="1:1" ht="20.100000000000001" customHeight="1">
      <c r="A352" s="376"/>
    </row>
    <row r="353" spans="1:1" ht="20.100000000000001" customHeight="1">
      <c r="A353" s="376"/>
    </row>
    <row r="354" spans="1:1" ht="20.100000000000001" customHeight="1">
      <c r="A354" s="376"/>
    </row>
    <row r="355" spans="1:1" ht="20.100000000000001" customHeight="1">
      <c r="A355" s="376"/>
    </row>
    <row r="356" spans="1:1" ht="20.100000000000001" customHeight="1">
      <c r="A356" s="376"/>
    </row>
    <row r="357" spans="1:1" ht="20.100000000000001" customHeight="1">
      <c r="A357" s="376"/>
    </row>
    <row r="358" spans="1:1" ht="20.100000000000001" customHeight="1">
      <c r="A358" s="376"/>
    </row>
    <row r="359" spans="1:1" ht="20.100000000000001" customHeight="1">
      <c r="A359" s="376"/>
    </row>
    <row r="360" spans="1:1" ht="20.100000000000001" customHeight="1">
      <c r="A360" s="376"/>
    </row>
    <row r="361" spans="1:1" ht="20.100000000000001" customHeight="1">
      <c r="A361" s="376"/>
    </row>
    <row r="362" spans="1:1" ht="20.100000000000001" customHeight="1">
      <c r="A362" s="376"/>
    </row>
    <row r="363" spans="1:1" ht="20.100000000000001" customHeight="1">
      <c r="A363" s="376"/>
    </row>
    <row r="364" spans="1:1" ht="20.100000000000001" customHeight="1">
      <c r="A364" s="376"/>
    </row>
    <row r="365" spans="1:1" ht="20.100000000000001" customHeight="1">
      <c r="A365" s="376"/>
    </row>
    <row r="366" spans="1:1" ht="20.100000000000001" customHeight="1">
      <c r="A366" s="376"/>
    </row>
    <row r="367" spans="1:1" ht="20.100000000000001" customHeight="1">
      <c r="A367" s="376"/>
    </row>
    <row r="368" spans="1:1" ht="20.100000000000001" customHeight="1">
      <c r="A368" s="376"/>
    </row>
    <row r="369" spans="1:1" ht="20.100000000000001" customHeight="1">
      <c r="A369" s="376"/>
    </row>
    <row r="370" spans="1:1" ht="20.100000000000001" customHeight="1">
      <c r="A370" s="376"/>
    </row>
    <row r="371" spans="1:1" ht="20.100000000000001" customHeight="1">
      <c r="A371" s="376"/>
    </row>
    <row r="372" spans="1:1" ht="20.100000000000001" customHeight="1">
      <c r="A372" s="376"/>
    </row>
    <row r="373" spans="1:1" ht="20.100000000000001" customHeight="1">
      <c r="A373" s="376"/>
    </row>
    <row r="374" spans="1:1" ht="20.100000000000001" customHeight="1">
      <c r="A374" s="376"/>
    </row>
    <row r="375" spans="1:1" ht="20.100000000000001" customHeight="1">
      <c r="A375" s="376"/>
    </row>
    <row r="376" spans="1:1" ht="20.100000000000001" customHeight="1">
      <c r="A376" s="376"/>
    </row>
    <row r="377" spans="1:1" ht="20.100000000000001" customHeight="1">
      <c r="A377" s="376"/>
    </row>
    <row r="378" spans="1:1" ht="20.100000000000001" customHeight="1">
      <c r="A378" s="376"/>
    </row>
    <row r="379" spans="1:1" ht="20.100000000000001" customHeight="1">
      <c r="A379" s="376"/>
    </row>
    <row r="380" spans="1:1" ht="20.100000000000001" customHeight="1">
      <c r="A380" s="376"/>
    </row>
    <row r="381" spans="1:1" ht="20.100000000000001" customHeight="1">
      <c r="A381" s="376"/>
    </row>
    <row r="382" spans="1:1" ht="20.100000000000001" customHeight="1">
      <c r="A382" s="376"/>
    </row>
    <row r="383" spans="1:1" ht="20.100000000000001" customHeight="1">
      <c r="A383" s="376"/>
    </row>
    <row r="384" spans="1:1" ht="20.100000000000001" customHeight="1">
      <c r="A384" s="376"/>
    </row>
    <row r="385" spans="1:1" ht="20.100000000000001" customHeight="1">
      <c r="A385" s="376"/>
    </row>
    <row r="386" spans="1:1" ht="20.100000000000001" customHeight="1">
      <c r="A386" s="376"/>
    </row>
    <row r="387" spans="1:1" ht="20.100000000000001" customHeight="1">
      <c r="A387" s="376"/>
    </row>
    <row r="388" spans="1:1" ht="20.100000000000001" customHeight="1">
      <c r="A388" s="376"/>
    </row>
    <row r="389" spans="1:1" ht="20.100000000000001" customHeight="1">
      <c r="A389" s="376"/>
    </row>
    <row r="390" spans="1:1" ht="20.100000000000001" customHeight="1">
      <c r="A390" s="376"/>
    </row>
    <row r="391" spans="1:1" ht="20.100000000000001" customHeight="1">
      <c r="A391" s="376"/>
    </row>
    <row r="392" spans="1:1" ht="20.100000000000001" customHeight="1">
      <c r="A392" s="376"/>
    </row>
    <row r="393" spans="1:1" ht="20.100000000000001" customHeight="1">
      <c r="A393" s="376"/>
    </row>
    <row r="394" spans="1:1" ht="20.100000000000001" customHeight="1">
      <c r="A394" s="376"/>
    </row>
    <row r="395" spans="1:1" ht="20.100000000000001" customHeight="1">
      <c r="A395" s="376"/>
    </row>
    <row r="396" spans="1:1" ht="20.100000000000001" customHeight="1">
      <c r="A396" s="376"/>
    </row>
    <row r="397" spans="1:1" ht="20.100000000000001" customHeight="1">
      <c r="A397" s="376"/>
    </row>
    <row r="398" spans="1:1" ht="20.100000000000001" customHeight="1">
      <c r="A398" s="376"/>
    </row>
    <row r="399" spans="1:1" ht="20.100000000000001" customHeight="1">
      <c r="A399" s="376"/>
    </row>
    <row r="400" spans="1:1" ht="20.100000000000001" customHeight="1">
      <c r="A400" s="376"/>
    </row>
    <row r="401" spans="1:1" ht="20.100000000000001" customHeight="1">
      <c r="A401" s="376"/>
    </row>
    <row r="402" spans="1:1" ht="20.100000000000001" customHeight="1">
      <c r="A402" s="376"/>
    </row>
    <row r="403" spans="1:1" ht="20.100000000000001" customHeight="1">
      <c r="A403" s="376"/>
    </row>
    <row r="404" spans="1:1" ht="20.100000000000001" customHeight="1">
      <c r="A404" s="376"/>
    </row>
    <row r="405" spans="1:1" ht="20.100000000000001" customHeight="1">
      <c r="A405" s="376"/>
    </row>
    <row r="406" spans="1:1" ht="20.100000000000001" customHeight="1">
      <c r="A406" s="376"/>
    </row>
    <row r="407" spans="1:1" ht="20.100000000000001" customHeight="1">
      <c r="A407" s="376"/>
    </row>
    <row r="408" spans="1:1" ht="20.100000000000001" customHeight="1">
      <c r="A408" s="376"/>
    </row>
    <row r="409" spans="1:1" ht="20.100000000000001" customHeight="1">
      <c r="A409" s="376"/>
    </row>
    <row r="410" spans="1:1" ht="20.100000000000001" customHeight="1">
      <c r="A410" s="376"/>
    </row>
    <row r="411" spans="1:1" ht="20.100000000000001" customHeight="1">
      <c r="A411" s="376"/>
    </row>
    <row r="412" spans="1:1" ht="20.100000000000001" customHeight="1">
      <c r="A412" s="376"/>
    </row>
    <row r="413" spans="1:1" ht="20.100000000000001" customHeight="1">
      <c r="A413" s="376"/>
    </row>
    <row r="414" spans="1:1" ht="20.100000000000001" customHeight="1">
      <c r="A414" s="376"/>
    </row>
    <row r="415" spans="1:1" ht="20.100000000000001" customHeight="1">
      <c r="A415" s="376"/>
    </row>
    <row r="416" spans="1:1" ht="20.100000000000001" customHeight="1">
      <c r="A416" s="376"/>
    </row>
    <row r="417" spans="1:1" ht="20.100000000000001" customHeight="1">
      <c r="A417" s="376"/>
    </row>
    <row r="418" spans="1:1" ht="20.100000000000001" customHeight="1">
      <c r="A418" s="376"/>
    </row>
    <row r="419" spans="1:1" ht="20.100000000000001" customHeight="1">
      <c r="A419" s="376"/>
    </row>
    <row r="420" spans="1:1" ht="20.100000000000001" customHeight="1">
      <c r="A420" s="376"/>
    </row>
    <row r="421" spans="1:1" ht="20.100000000000001" customHeight="1">
      <c r="A421" s="376"/>
    </row>
    <row r="422" spans="1:1" ht="20.100000000000001" customHeight="1">
      <c r="A422" s="376"/>
    </row>
    <row r="423" spans="1:1" ht="20.100000000000001" customHeight="1">
      <c r="A423" s="376"/>
    </row>
    <row r="424" spans="1:1" ht="20.100000000000001" customHeight="1">
      <c r="A424" s="376"/>
    </row>
    <row r="425" spans="1:1" ht="20.100000000000001" customHeight="1">
      <c r="A425" s="376"/>
    </row>
    <row r="426" spans="1:1" ht="20.100000000000001" customHeight="1">
      <c r="A426" s="376"/>
    </row>
    <row r="427" spans="1:1" ht="20.100000000000001" customHeight="1">
      <c r="A427" s="376"/>
    </row>
    <row r="428" spans="1:1" ht="20.100000000000001" customHeight="1">
      <c r="A428" s="376"/>
    </row>
    <row r="429" spans="1:1" ht="20.100000000000001" customHeight="1">
      <c r="A429" s="376"/>
    </row>
    <row r="430" spans="1:1" ht="20.100000000000001" customHeight="1">
      <c r="A430" s="376"/>
    </row>
    <row r="431" spans="1:1" ht="20.100000000000001" customHeight="1">
      <c r="A431" s="376"/>
    </row>
    <row r="432" spans="1:1" ht="20.100000000000001" customHeight="1">
      <c r="A432" s="376"/>
    </row>
    <row r="433" spans="1:1" ht="20.100000000000001" customHeight="1">
      <c r="A433" s="376"/>
    </row>
    <row r="434" spans="1:1" ht="20.100000000000001" customHeight="1">
      <c r="A434" s="376"/>
    </row>
    <row r="435" spans="1:1" ht="20.100000000000001" customHeight="1">
      <c r="A435" s="376"/>
    </row>
    <row r="436" spans="1:1" ht="20.100000000000001" customHeight="1">
      <c r="A436" s="376"/>
    </row>
    <row r="437" spans="1:1" ht="20.100000000000001" customHeight="1">
      <c r="A437" s="376"/>
    </row>
    <row r="438" spans="1:1" ht="20.100000000000001" customHeight="1">
      <c r="A438" s="376"/>
    </row>
    <row r="439" spans="1:1" ht="20.100000000000001" customHeight="1">
      <c r="A439" s="376"/>
    </row>
    <row r="440" spans="1:1" ht="20.100000000000001" customHeight="1">
      <c r="A440" s="376"/>
    </row>
    <row r="441" spans="1:1" ht="20.100000000000001" customHeight="1">
      <c r="A441" s="376"/>
    </row>
    <row r="442" spans="1:1" ht="20.100000000000001" customHeight="1">
      <c r="A442" s="376"/>
    </row>
    <row r="443" spans="1:1" ht="20.100000000000001" customHeight="1">
      <c r="A443" s="376"/>
    </row>
    <row r="444" spans="1:1" ht="20.100000000000001" customHeight="1">
      <c r="A444" s="376"/>
    </row>
    <row r="445" spans="1:1" ht="20.100000000000001" customHeight="1">
      <c r="A445" s="376"/>
    </row>
    <row r="446" spans="1:1" ht="20.100000000000001" customHeight="1">
      <c r="A446" s="376"/>
    </row>
    <row r="447" spans="1:1" ht="20.100000000000001" customHeight="1">
      <c r="A447" s="376"/>
    </row>
    <row r="448" spans="1:1" ht="20.100000000000001" customHeight="1">
      <c r="A448" s="376"/>
    </row>
    <row r="449" spans="1:1" ht="20.100000000000001" customHeight="1">
      <c r="A449" s="376"/>
    </row>
    <row r="450" spans="1:1" ht="20.100000000000001" customHeight="1">
      <c r="A450" s="376"/>
    </row>
    <row r="451" spans="1:1" ht="20.100000000000001" customHeight="1">
      <c r="A451" s="376"/>
    </row>
    <row r="452" spans="1:1" ht="20.100000000000001" customHeight="1">
      <c r="A452" s="376"/>
    </row>
    <row r="453" spans="1:1" ht="20.100000000000001" customHeight="1">
      <c r="A453" s="376"/>
    </row>
    <row r="454" spans="1:1" ht="20.100000000000001" customHeight="1">
      <c r="A454" s="376"/>
    </row>
    <row r="455" spans="1:1" ht="20.100000000000001" customHeight="1">
      <c r="A455" s="376"/>
    </row>
    <row r="456" spans="1:1" ht="20.100000000000001" customHeight="1">
      <c r="A456" s="376"/>
    </row>
    <row r="457" spans="1:1" ht="20.100000000000001" customHeight="1">
      <c r="A457" s="376"/>
    </row>
    <row r="458" spans="1:1" ht="20.100000000000001" customHeight="1">
      <c r="A458" s="376"/>
    </row>
    <row r="459" spans="1:1" ht="20.100000000000001" customHeight="1">
      <c r="A459" s="376"/>
    </row>
    <row r="460" spans="1:1" ht="20.100000000000001" customHeight="1">
      <c r="A460" s="376"/>
    </row>
    <row r="461" spans="1:1" ht="20.100000000000001" customHeight="1">
      <c r="A461" s="376"/>
    </row>
    <row r="462" spans="1:1" ht="20.100000000000001" customHeight="1">
      <c r="A462" s="376"/>
    </row>
    <row r="463" spans="1:1" ht="20.100000000000001" customHeight="1">
      <c r="A463" s="376"/>
    </row>
    <row r="464" spans="1:1" ht="20.100000000000001" customHeight="1">
      <c r="A464" s="376"/>
    </row>
    <row r="465" spans="1:1" ht="20.100000000000001" customHeight="1">
      <c r="A465" s="376"/>
    </row>
    <row r="466" spans="1:1" ht="20.100000000000001" customHeight="1">
      <c r="A466" s="376"/>
    </row>
    <row r="467" spans="1:1" ht="20.100000000000001" customHeight="1">
      <c r="A467" s="376"/>
    </row>
    <row r="468" spans="1:1" ht="20.100000000000001" customHeight="1">
      <c r="A468" s="376"/>
    </row>
    <row r="469" spans="1:1" ht="20.100000000000001" customHeight="1">
      <c r="A469" s="376"/>
    </row>
    <row r="470" spans="1:1" ht="20.100000000000001" customHeight="1">
      <c r="A470" s="376"/>
    </row>
    <row r="471" spans="1:1" ht="20.100000000000001" customHeight="1">
      <c r="A471" s="376"/>
    </row>
    <row r="472" spans="1:1" ht="20.100000000000001" customHeight="1">
      <c r="A472" s="376"/>
    </row>
    <row r="473" spans="1:1" ht="20.100000000000001" customHeight="1">
      <c r="A473" s="376"/>
    </row>
    <row r="474" spans="1:1" ht="20.100000000000001" customHeight="1">
      <c r="A474" s="376"/>
    </row>
    <row r="475" spans="1:1" ht="20.100000000000001" customHeight="1">
      <c r="A475" s="376"/>
    </row>
    <row r="476" spans="1:1" ht="20.100000000000001" customHeight="1">
      <c r="A476" s="376"/>
    </row>
    <row r="477" spans="1:1" ht="20.100000000000001" customHeight="1">
      <c r="A477" s="376"/>
    </row>
    <row r="478" spans="1:1" ht="20.100000000000001" customHeight="1">
      <c r="A478" s="376"/>
    </row>
    <row r="479" spans="1:1" ht="20.100000000000001" customHeight="1">
      <c r="A479" s="376"/>
    </row>
    <row r="480" spans="1:1" ht="20.100000000000001" customHeight="1">
      <c r="A480" s="376"/>
    </row>
    <row r="481" spans="1:1" ht="20.100000000000001" customHeight="1">
      <c r="A481" s="376"/>
    </row>
    <row r="482" spans="1:1" ht="20.100000000000001" customHeight="1">
      <c r="A482" s="376"/>
    </row>
    <row r="483" spans="1:1" ht="20.100000000000001" customHeight="1">
      <c r="A483" s="376"/>
    </row>
    <row r="484" spans="1:1" ht="20.100000000000001" customHeight="1">
      <c r="A484" s="376"/>
    </row>
    <row r="485" spans="1:1" ht="20.100000000000001" customHeight="1">
      <c r="A485" s="376"/>
    </row>
    <row r="486" spans="1:1" ht="20.100000000000001" customHeight="1">
      <c r="A486" s="376"/>
    </row>
    <row r="487" spans="1:1" ht="20.100000000000001" customHeight="1">
      <c r="A487" s="376"/>
    </row>
    <row r="488" spans="1:1" ht="20.100000000000001" customHeight="1">
      <c r="A488" s="376"/>
    </row>
    <row r="489" spans="1:1" ht="20.100000000000001" customHeight="1">
      <c r="A489" s="376"/>
    </row>
    <row r="490" spans="1:1" ht="20.100000000000001" customHeight="1">
      <c r="A490" s="376"/>
    </row>
    <row r="491" spans="1:1" ht="20.100000000000001" customHeight="1">
      <c r="A491" s="376"/>
    </row>
    <row r="492" spans="1:1" ht="20.100000000000001" customHeight="1">
      <c r="A492" s="376"/>
    </row>
    <row r="493" spans="1:1" ht="20.100000000000001" customHeight="1">
      <c r="A493" s="376"/>
    </row>
    <row r="494" spans="1:1" ht="20.100000000000001" customHeight="1">
      <c r="A494" s="376"/>
    </row>
    <row r="495" spans="1:1" ht="20.100000000000001" customHeight="1">
      <c r="A495" s="376"/>
    </row>
    <row r="496" spans="1:1" ht="20.100000000000001" customHeight="1">
      <c r="A496" s="376"/>
    </row>
    <row r="497" spans="1:1" ht="20.100000000000001" customHeight="1">
      <c r="A497" s="376"/>
    </row>
    <row r="498" spans="1:1" ht="20.100000000000001" customHeight="1">
      <c r="A498" s="376"/>
    </row>
    <row r="499" spans="1:1" ht="20.100000000000001" customHeight="1">
      <c r="A499" s="376"/>
    </row>
    <row r="500" spans="1:1" ht="20.100000000000001" customHeight="1">
      <c r="A500" s="376"/>
    </row>
    <row r="501" spans="1:1" ht="20.100000000000001" customHeight="1">
      <c r="A501" s="376"/>
    </row>
    <row r="502" spans="1:1" ht="20.100000000000001" customHeight="1">
      <c r="A502" s="376"/>
    </row>
    <row r="503" spans="1:1" ht="20.100000000000001" customHeight="1">
      <c r="A503" s="376"/>
    </row>
    <row r="504" spans="1:1" ht="20.100000000000001" customHeight="1">
      <c r="A504" s="376"/>
    </row>
    <row r="505" spans="1:1" ht="20.100000000000001" customHeight="1">
      <c r="A505" s="376"/>
    </row>
    <row r="506" spans="1:1" ht="20.100000000000001" customHeight="1">
      <c r="A506" s="376"/>
    </row>
    <row r="507" spans="1:1" ht="20.100000000000001" customHeight="1">
      <c r="A507" s="376"/>
    </row>
    <row r="508" spans="1:1" ht="20.100000000000001" customHeight="1">
      <c r="A508" s="376"/>
    </row>
    <row r="509" spans="1:1" ht="20.100000000000001" customHeight="1">
      <c r="A509" s="376"/>
    </row>
    <row r="510" spans="1:1" ht="20.100000000000001" customHeight="1">
      <c r="A510" s="376"/>
    </row>
    <row r="511" spans="1:1" ht="20.100000000000001" customHeight="1">
      <c r="A511" s="376"/>
    </row>
    <row r="512" spans="1:1" ht="20.100000000000001" customHeight="1">
      <c r="A512" s="376"/>
    </row>
    <row r="513" spans="1:1" ht="20.100000000000001" customHeight="1">
      <c r="A513" s="376"/>
    </row>
    <row r="514" spans="1:1" ht="20.100000000000001" customHeight="1">
      <c r="A514" s="376"/>
    </row>
    <row r="515" spans="1:1" ht="20.100000000000001" customHeight="1">
      <c r="A515" s="376"/>
    </row>
    <row r="516" spans="1:1" ht="20.100000000000001" customHeight="1">
      <c r="A516" s="376"/>
    </row>
    <row r="517" spans="1:1" ht="20.100000000000001" customHeight="1">
      <c r="A517" s="376"/>
    </row>
    <row r="518" spans="1:1" ht="20.100000000000001" customHeight="1">
      <c r="A518" s="376"/>
    </row>
    <row r="519" spans="1:1" ht="20.100000000000001" customHeight="1">
      <c r="A519" s="376"/>
    </row>
    <row r="520" spans="1:1" ht="20.100000000000001" customHeight="1">
      <c r="A520" s="376"/>
    </row>
    <row r="521" spans="1:1" ht="20.100000000000001" customHeight="1">
      <c r="A521" s="376"/>
    </row>
    <row r="522" spans="1:1" ht="20.100000000000001" customHeight="1">
      <c r="A522" s="376"/>
    </row>
    <row r="523" spans="1:1" ht="20.100000000000001" customHeight="1">
      <c r="A523" s="376"/>
    </row>
    <row r="524" spans="1:1" ht="20.100000000000001" customHeight="1">
      <c r="A524" s="376"/>
    </row>
    <row r="525" spans="1:1" ht="20.100000000000001" customHeight="1">
      <c r="A525" s="376"/>
    </row>
    <row r="526" spans="1:1" ht="20.100000000000001" customHeight="1">
      <c r="A526" s="376"/>
    </row>
    <row r="527" spans="1:1" ht="20.100000000000001" customHeight="1">
      <c r="A527" s="376"/>
    </row>
    <row r="528" spans="1:1" ht="20.100000000000001" customHeight="1">
      <c r="A528" s="376"/>
    </row>
    <row r="529" spans="1:1" ht="20.100000000000001" customHeight="1">
      <c r="A529" s="376"/>
    </row>
    <row r="530" spans="1:1" ht="20.100000000000001" customHeight="1">
      <c r="A530" s="376"/>
    </row>
    <row r="531" spans="1:1" ht="20.100000000000001" customHeight="1">
      <c r="A531" s="376"/>
    </row>
    <row r="532" spans="1:1" ht="20.100000000000001" customHeight="1">
      <c r="A532" s="376"/>
    </row>
    <row r="533" spans="1:1" ht="20.100000000000001" customHeight="1">
      <c r="A533" s="376"/>
    </row>
    <row r="534" spans="1:1" ht="20.100000000000001" customHeight="1">
      <c r="A534" s="376"/>
    </row>
    <row r="535" spans="1:1" ht="20.100000000000001" customHeight="1">
      <c r="A535" s="376"/>
    </row>
    <row r="536" spans="1:1" ht="20.100000000000001" customHeight="1">
      <c r="A536" s="376"/>
    </row>
    <row r="537" spans="1:1" ht="20.100000000000001" customHeight="1">
      <c r="A537" s="376"/>
    </row>
    <row r="538" spans="1:1" ht="20.100000000000001" customHeight="1">
      <c r="A538" s="376"/>
    </row>
    <row r="539" spans="1:1" ht="20.100000000000001" customHeight="1">
      <c r="A539" s="376"/>
    </row>
    <row r="540" spans="1:1" ht="20.100000000000001" customHeight="1">
      <c r="A540" s="376"/>
    </row>
    <row r="541" spans="1:1" ht="20.100000000000001" customHeight="1">
      <c r="A541" s="376"/>
    </row>
    <row r="542" spans="1:1" ht="20.100000000000001" customHeight="1">
      <c r="A542" s="376"/>
    </row>
    <row r="543" spans="1:1" ht="20.100000000000001" customHeight="1">
      <c r="A543" s="376"/>
    </row>
    <row r="544" spans="1:1" ht="20.100000000000001" customHeight="1">
      <c r="A544" s="376"/>
    </row>
    <row r="545" spans="1:1" ht="20.100000000000001" customHeight="1">
      <c r="A545" s="376"/>
    </row>
    <row r="546" spans="1:1" ht="20.100000000000001" customHeight="1">
      <c r="A546" s="376"/>
    </row>
    <row r="547" spans="1:1" ht="20.100000000000001" customHeight="1">
      <c r="A547" s="376"/>
    </row>
    <row r="548" spans="1:1" ht="20.100000000000001" customHeight="1">
      <c r="A548" s="376"/>
    </row>
    <row r="549" spans="1:1" ht="20.100000000000001" customHeight="1">
      <c r="A549" s="376"/>
    </row>
    <row r="550" spans="1:1" ht="20.100000000000001" customHeight="1">
      <c r="A550" s="376"/>
    </row>
    <row r="551" spans="1:1" ht="20.100000000000001" customHeight="1">
      <c r="A551" s="376"/>
    </row>
    <row r="552" spans="1:1" ht="20.100000000000001" customHeight="1">
      <c r="A552" s="376"/>
    </row>
    <row r="553" spans="1:1" ht="20.100000000000001" customHeight="1">
      <c r="A553" s="376"/>
    </row>
    <row r="554" spans="1:1" ht="20.100000000000001" customHeight="1">
      <c r="A554" s="376"/>
    </row>
    <row r="555" spans="1:1" ht="20.100000000000001" customHeight="1">
      <c r="A555" s="376"/>
    </row>
    <row r="556" spans="1:1" ht="20.100000000000001" customHeight="1">
      <c r="A556" s="376"/>
    </row>
    <row r="557" spans="1:1" ht="20.100000000000001" customHeight="1">
      <c r="A557" s="376"/>
    </row>
    <row r="558" spans="1:1" ht="20.100000000000001" customHeight="1">
      <c r="A558" s="376"/>
    </row>
    <row r="559" spans="1:1" ht="20.100000000000001" customHeight="1">
      <c r="A559" s="376"/>
    </row>
    <row r="560" spans="1:1" ht="20.100000000000001" customHeight="1">
      <c r="A560" s="376"/>
    </row>
    <row r="561" spans="1:1" ht="20.100000000000001" customHeight="1">
      <c r="A561" s="376"/>
    </row>
    <row r="562" spans="1:1" ht="20.100000000000001" customHeight="1">
      <c r="A562" s="376"/>
    </row>
    <row r="563" spans="1:1" ht="20.100000000000001" customHeight="1">
      <c r="A563" s="376"/>
    </row>
    <row r="564" spans="1:1" ht="20.100000000000001" customHeight="1">
      <c r="A564" s="376"/>
    </row>
    <row r="565" spans="1:1" ht="20.100000000000001" customHeight="1">
      <c r="A565" s="376"/>
    </row>
    <row r="566" spans="1:1" ht="20.100000000000001" customHeight="1">
      <c r="A566" s="376"/>
    </row>
    <row r="567" spans="1:1" ht="20.100000000000001" customHeight="1">
      <c r="A567" s="376"/>
    </row>
    <row r="568" spans="1:1" ht="20.100000000000001" customHeight="1">
      <c r="A568" s="376"/>
    </row>
    <row r="569" spans="1:1" ht="20.100000000000001" customHeight="1">
      <c r="A569" s="376"/>
    </row>
    <row r="570" spans="1:1" ht="20.100000000000001" customHeight="1">
      <c r="A570" s="376"/>
    </row>
    <row r="571" spans="1:1" ht="20.100000000000001" customHeight="1">
      <c r="A571" s="376"/>
    </row>
    <row r="572" spans="1:1" ht="20.100000000000001" customHeight="1">
      <c r="A572" s="376"/>
    </row>
    <row r="573" spans="1:1" ht="20.100000000000001" customHeight="1">
      <c r="A573" s="376"/>
    </row>
    <row r="574" spans="1:1" ht="20.100000000000001" customHeight="1">
      <c r="A574" s="376"/>
    </row>
    <row r="575" spans="1:1" ht="20.100000000000001" customHeight="1">
      <c r="A575" s="376"/>
    </row>
    <row r="576" spans="1:1" ht="20.100000000000001" customHeight="1">
      <c r="A576" s="376"/>
    </row>
    <row r="577" spans="1:1" ht="20.100000000000001" customHeight="1">
      <c r="A577" s="376"/>
    </row>
    <row r="578" spans="1:1" ht="20.100000000000001" customHeight="1">
      <c r="A578" s="376"/>
    </row>
    <row r="579" spans="1:1" ht="20.100000000000001" customHeight="1">
      <c r="A579" s="376"/>
    </row>
    <row r="580" spans="1:1" ht="20.100000000000001" customHeight="1">
      <c r="A580" s="376"/>
    </row>
    <row r="581" spans="1:1" ht="20.100000000000001" customHeight="1">
      <c r="A581" s="376"/>
    </row>
    <row r="582" spans="1:1" ht="20.100000000000001" customHeight="1">
      <c r="A582" s="376"/>
    </row>
    <row r="583" spans="1:1" ht="20.100000000000001" customHeight="1">
      <c r="A583" s="376"/>
    </row>
    <row r="584" spans="1:1" ht="20.100000000000001" customHeight="1">
      <c r="A584" s="376"/>
    </row>
    <row r="585" spans="1:1" ht="20.100000000000001" customHeight="1">
      <c r="A585" s="376"/>
    </row>
    <row r="586" spans="1:1" ht="20.100000000000001" customHeight="1">
      <c r="A586" s="376"/>
    </row>
    <row r="587" spans="1:1" ht="20.100000000000001" customHeight="1">
      <c r="A587" s="376"/>
    </row>
    <row r="588" spans="1:1" ht="20.100000000000001" customHeight="1">
      <c r="A588" s="376"/>
    </row>
    <row r="589" spans="1:1" ht="20.100000000000001" customHeight="1">
      <c r="A589" s="376"/>
    </row>
    <row r="590" spans="1:1" ht="20.100000000000001" customHeight="1">
      <c r="A590" s="376"/>
    </row>
    <row r="591" spans="1:1" ht="20.100000000000001" customHeight="1">
      <c r="A591" s="376"/>
    </row>
    <row r="592" spans="1:1" ht="20.100000000000001" customHeight="1">
      <c r="A592" s="376"/>
    </row>
    <row r="593" spans="1:1" ht="20.100000000000001" customHeight="1">
      <c r="A593" s="376"/>
    </row>
    <row r="594" spans="1:1" ht="20.100000000000001" customHeight="1">
      <c r="A594" s="376"/>
    </row>
    <row r="595" spans="1:1" ht="20.100000000000001" customHeight="1">
      <c r="A595" s="376"/>
    </row>
    <row r="596" spans="1:1" ht="20.100000000000001" customHeight="1">
      <c r="A596" s="376"/>
    </row>
    <row r="597" spans="1:1" ht="20.100000000000001" customHeight="1">
      <c r="A597" s="376"/>
    </row>
    <row r="598" spans="1:1" ht="20.100000000000001" customHeight="1">
      <c r="A598" s="376"/>
    </row>
    <row r="599" spans="1:1" ht="20.100000000000001" customHeight="1">
      <c r="A599" s="376"/>
    </row>
    <row r="600" spans="1:1" ht="20.100000000000001" customHeight="1">
      <c r="A600" s="376"/>
    </row>
    <row r="601" spans="1:1" ht="20.100000000000001" customHeight="1">
      <c r="A601" s="376"/>
    </row>
    <row r="602" spans="1:1" ht="20.100000000000001" customHeight="1">
      <c r="A602" s="376"/>
    </row>
    <row r="603" spans="1:1" ht="20.100000000000001" customHeight="1">
      <c r="A603" s="376"/>
    </row>
    <row r="604" spans="1:1" ht="20.100000000000001" customHeight="1">
      <c r="A604" s="376"/>
    </row>
    <row r="605" spans="1:1" ht="20.100000000000001" customHeight="1">
      <c r="A605" s="376"/>
    </row>
    <row r="606" spans="1:1" ht="20.100000000000001" customHeight="1">
      <c r="A606" s="376"/>
    </row>
    <row r="607" spans="1:1" ht="20.100000000000001" customHeight="1">
      <c r="A607" s="376"/>
    </row>
    <row r="608" spans="1:1" ht="20.100000000000001" customHeight="1">
      <c r="A608" s="376"/>
    </row>
    <row r="609" spans="1:1" ht="20.100000000000001" customHeight="1">
      <c r="A609" s="376"/>
    </row>
    <row r="610" spans="1:1" ht="20.100000000000001" customHeight="1">
      <c r="A610" s="376"/>
    </row>
    <row r="611" spans="1:1" ht="20.100000000000001" customHeight="1">
      <c r="A611" s="376"/>
    </row>
    <row r="612" spans="1:1" ht="20.100000000000001" customHeight="1">
      <c r="A612" s="376"/>
    </row>
    <row r="613" spans="1:1" ht="20.100000000000001" customHeight="1">
      <c r="A613" s="376"/>
    </row>
    <row r="614" spans="1:1" ht="20.100000000000001" customHeight="1">
      <c r="A614" s="376"/>
    </row>
    <row r="615" spans="1:1" ht="20.100000000000001" customHeight="1">
      <c r="A615" s="376"/>
    </row>
    <row r="616" spans="1:1" ht="20.100000000000001" customHeight="1">
      <c r="A616" s="376"/>
    </row>
    <row r="617" spans="1:1" ht="20.100000000000001" customHeight="1">
      <c r="A617" s="376"/>
    </row>
    <row r="618" spans="1:1" ht="20.100000000000001" customHeight="1">
      <c r="A618" s="376"/>
    </row>
    <row r="619" spans="1:1" ht="20.100000000000001" customHeight="1">
      <c r="A619" s="376"/>
    </row>
    <row r="620" spans="1:1" ht="20.100000000000001" customHeight="1">
      <c r="A620" s="376"/>
    </row>
    <row r="621" spans="1:1" ht="20.100000000000001" customHeight="1">
      <c r="A621" s="376"/>
    </row>
    <row r="622" spans="1:1" ht="20.100000000000001" customHeight="1">
      <c r="A622" s="376"/>
    </row>
    <row r="623" spans="1:1" ht="20.100000000000001" customHeight="1">
      <c r="A623" s="376"/>
    </row>
    <row r="624" spans="1:1" ht="20.100000000000001" customHeight="1">
      <c r="A624" s="376"/>
    </row>
    <row r="625" spans="1:1" ht="20.100000000000001" customHeight="1">
      <c r="A625" s="376"/>
    </row>
    <row r="626" spans="1:1" ht="20.100000000000001" customHeight="1">
      <c r="A626" s="376"/>
    </row>
    <row r="627" spans="1:1" ht="20.100000000000001" customHeight="1">
      <c r="A627" s="376"/>
    </row>
    <row r="628" spans="1:1" ht="20.100000000000001" customHeight="1">
      <c r="A628" s="376"/>
    </row>
    <row r="629" spans="1:1" ht="20.100000000000001" customHeight="1">
      <c r="A629" s="376"/>
    </row>
    <row r="630" spans="1:1" ht="20.100000000000001" customHeight="1">
      <c r="A630" s="376"/>
    </row>
    <row r="631" spans="1:1" ht="20.100000000000001" customHeight="1">
      <c r="A631" s="376"/>
    </row>
    <row r="632" spans="1:1" ht="20.100000000000001" customHeight="1">
      <c r="A632" s="376"/>
    </row>
    <row r="633" spans="1:1" ht="20.100000000000001" customHeight="1">
      <c r="A633" s="376"/>
    </row>
    <row r="634" spans="1:1" ht="20.100000000000001" customHeight="1">
      <c r="A634" s="376"/>
    </row>
    <row r="635" spans="1:1" ht="20.100000000000001" customHeight="1">
      <c r="A635" s="376"/>
    </row>
    <row r="636" spans="1:1" ht="20.100000000000001" customHeight="1">
      <c r="A636" s="376"/>
    </row>
    <row r="637" spans="1:1" ht="20.100000000000001" customHeight="1">
      <c r="A637" s="376"/>
    </row>
    <row r="638" spans="1:1" ht="20.100000000000001" customHeight="1">
      <c r="A638" s="376"/>
    </row>
    <row r="639" spans="1:1" ht="20.100000000000001" customHeight="1">
      <c r="A639" s="376"/>
    </row>
    <row r="640" spans="1:1" ht="20.100000000000001" customHeight="1">
      <c r="A640" s="376"/>
    </row>
    <row r="641" spans="1:1" ht="20.100000000000001" customHeight="1">
      <c r="A641" s="376"/>
    </row>
    <row r="642" spans="1:1" ht="20.100000000000001" customHeight="1">
      <c r="A642" s="376"/>
    </row>
    <row r="643" spans="1:1" ht="20.100000000000001" customHeight="1">
      <c r="A643" s="376"/>
    </row>
    <row r="644" spans="1:1" ht="20.100000000000001" customHeight="1">
      <c r="A644" s="376"/>
    </row>
    <row r="645" spans="1:1" ht="20.100000000000001" customHeight="1">
      <c r="A645" s="376"/>
    </row>
    <row r="646" spans="1:1" ht="20.100000000000001" customHeight="1">
      <c r="A646" s="376"/>
    </row>
    <row r="647" spans="1:1" ht="20.100000000000001" customHeight="1">
      <c r="A647" s="376"/>
    </row>
    <row r="648" spans="1:1" ht="20.100000000000001" customHeight="1">
      <c r="A648" s="376"/>
    </row>
    <row r="649" spans="1:1" ht="20.100000000000001" customHeight="1">
      <c r="A649" s="376"/>
    </row>
    <row r="650" spans="1:1" ht="20.100000000000001" customHeight="1">
      <c r="A650" s="376"/>
    </row>
    <row r="651" spans="1:1" ht="20.100000000000001" customHeight="1">
      <c r="A651" s="376"/>
    </row>
    <row r="652" spans="1:1" ht="20.100000000000001" customHeight="1">
      <c r="A652" s="376"/>
    </row>
    <row r="653" spans="1:1" ht="20.100000000000001" customHeight="1">
      <c r="A653" s="376"/>
    </row>
    <row r="654" spans="1:1" ht="20.100000000000001" customHeight="1">
      <c r="A654" s="376"/>
    </row>
    <row r="655" spans="1:1" ht="20.100000000000001" customHeight="1">
      <c r="A655" s="376"/>
    </row>
    <row r="656" spans="1:1" ht="20.100000000000001" customHeight="1">
      <c r="A656" s="376"/>
    </row>
    <row r="657" spans="1:1" ht="20.100000000000001" customHeight="1">
      <c r="A657" s="376"/>
    </row>
    <row r="658" spans="1:1" ht="20.100000000000001" customHeight="1">
      <c r="A658" s="376"/>
    </row>
    <row r="659" spans="1:1" ht="20.100000000000001" customHeight="1">
      <c r="A659" s="376"/>
    </row>
    <row r="660" spans="1:1" ht="20.100000000000001" customHeight="1">
      <c r="A660" s="376"/>
    </row>
    <row r="661" spans="1:1" ht="20.100000000000001" customHeight="1">
      <c r="A661" s="376"/>
    </row>
    <row r="662" spans="1:1" ht="20.100000000000001" customHeight="1">
      <c r="A662" s="376"/>
    </row>
    <row r="663" spans="1:1" ht="20.100000000000001" customHeight="1">
      <c r="A663" s="376"/>
    </row>
    <row r="664" spans="1:1" ht="20.100000000000001" customHeight="1">
      <c r="A664" s="376"/>
    </row>
    <row r="665" spans="1:1" ht="20.100000000000001" customHeight="1">
      <c r="A665" s="376"/>
    </row>
    <row r="666" spans="1:1" ht="20.100000000000001" customHeight="1">
      <c r="A666" s="376"/>
    </row>
    <row r="667" spans="1:1" ht="20.100000000000001" customHeight="1">
      <c r="A667" s="376"/>
    </row>
    <row r="668" spans="1:1" ht="20.100000000000001" customHeight="1">
      <c r="A668" s="376"/>
    </row>
    <row r="669" spans="1:1" ht="20.100000000000001" customHeight="1">
      <c r="A669" s="376"/>
    </row>
    <row r="670" spans="1:1" ht="20.100000000000001" customHeight="1">
      <c r="A670" s="376"/>
    </row>
    <row r="671" spans="1:1" ht="20.100000000000001" customHeight="1">
      <c r="A671" s="376"/>
    </row>
    <row r="672" spans="1:1" ht="20.100000000000001" customHeight="1">
      <c r="A672" s="376"/>
    </row>
    <row r="673" spans="1:1" ht="20.100000000000001" customHeight="1">
      <c r="A673" s="376"/>
    </row>
    <row r="674" spans="1:1" ht="20.100000000000001" customHeight="1">
      <c r="A674" s="376"/>
    </row>
    <row r="675" spans="1:1" ht="20.100000000000001" customHeight="1">
      <c r="A675" s="376"/>
    </row>
    <row r="676" spans="1:1" ht="20.100000000000001" customHeight="1">
      <c r="A676" s="376"/>
    </row>
    <row r="677" spans="1:1" ht="20.100000000000001" customHeight="1">
      <c r="A677" s="376"/>
    </row>
    <row r="678" spans="1:1" ht="20.100000000000001" customHeight="1">
      <c r="A678" s="376"/>
    </row>
    <row r="679" spans="1:1" ht="20.100000000000001" customHeight="1">
      <c r="A679" s="376"/>
    </row>
    <row r="680" spans="1:1" ht="20.100000000000001" customHeight="1">
      <c r="A680" s="376"/>
    </row>
    <row r="681" spans="1:1" ht="20.100000000000001" customHeight="1">
      <c r="A681" s="376"/>
    </row>
    <row r="682" spans="1:1" ht="20.100000000000001" customHeight="1">
      <c r="A682" s="376"/>
    </row>
    <row r="683" spans="1:1" ht="20.100000000000001" customHeight="1">
      <c r="A683" s="376"/>
    </row>
    <row r="684" spans="1:1" ht="20.100000000000001" customHeight="1">
      <c r="A684" s="376"/>
    </row>
    <row r="685" spans="1:1" ht="20.100000000000001" customHeight="1">
      <c r="A685" s="376"/>
    </row>
    <row r="686" spans="1:1" ht="20.100000000000001" customHeight="1">
      <c r="A686" s="376"/>
    </row>
    <row r="687" spans="1:1" ht="20.100000000000001" customHeight="1">
      <c r="A687" s="376"/>
    </row>
    <row r="688" spans="1:1" ht="20.100000000000001" customHeight="1">
      <c r="A688" s="376"/>
    </row>
    <row r="689" spans="1:1" ht="20.100000000000001" customHeight="1">
      <c r="A689" s="376"/>
    </row>
    <row r="690" spans="1:1" ht="20.100000000000001" customHeight="1">
      <c r="A690" s="376"/>
    </row>
    <row r="691" spans="1:1" ht="20.100000000000001" customHeight="1">
      <c r="A691" s="376"/>
    </row>
    <row r="692" spans="1:1" ht="20.100000000000001" customHeight="1">
      <c r="A692" s="376"/>
    </row>
    <row r="693" spans="1:1" ht="20.100000000000001" customHeight="1">
      <c r="A693" s="376"/>
    </row>
    <row r="694" spans="1:1" ht="20.100000000000001" customHeight="1">
      <c r="A694" s="376"/>
    </row>
    <row r="695" spans="1:1" ht="20.100000000000001" customHeight="1">
      <c r="A695" s="376"/>
    </row>
    <row r="696" spans="1:1" ht="20.100000000000001" customHeight="1">
      <c r="A696" s="376"/>
    </row>
    <row r="697" spans="1:1" ht="20.100000000000001" customHeight="1">
      <c r="A697" s="376"/>
    </row>
    <row r="698" spans="1:1" ht="20.100000000000001" customHeight="1">
      <c r="A698" s="376"/>
    </row>
    <row r="699" spans="1:1" ht="20.100000000000001" customHeight="1">
      <c r="A699" s="376"/>
    </row>
    <row r="700" spans="1:1" ht="20.100000000000001" customHeight="1">
      <c r="A700" s="376"/>
    </row>
    <row r="701" spans="1:1" ht="20.100000000000001" customHeight="1">
      <c r="A701" s="376"/>
    </row>
    <row r="702" spans="1:1" ht="20.100000000000001" customHeight="1">
      <c r="A702" s="376"/>
    </row>
    <row r="703" spans="1:1" ht="20.100000000000001" customHeight="1">
      <c r="A703" s="376"/>
    </row>
    <row r="704" spans="1:1" ht="20.100000000000001" customHeight="1">
      <c r="A704" s="376"/>
    </row>
    <row r="705" spans="1:1" ht="20.100000000000001" customHeight="1">
      <c r="A705" s="376"/>
    </row>
    <row r="706" spans="1:1" ht="20.100000000000001" customHeight="1">
      <c r="A706" s="376"/>
    </row>
    <row r="707" spans="1:1" ht="20.100000000000001" customHeight="1">
      <c r="A707" s="376"/>
    </row>
    <row r="708" spans="1:1" ht="20.100000000000001" customHeight="1">
      <c r="A708" s="376"/>
    </row>
    <row r="709" spans="1:1" ht="20.100000000000001" customHeight="1">
      <c r="A709" s="376"/>
    </row>
    <row r="710" spans="1:1" ht="20.100000000000001" customHeight="1">
      <c r="A710" s="376"/>
    </row>
    <row r="711" spans="1:1" ht="20.100000000000001" customHeight="1">
      <c r="A711" s="376"/>
    </row>
    <row r="712" spans="1:1" ht="20.100000000000001" customHeight="1">
      <c r="A712" s="376"/>
    </row>
    <row r="713" spans="1:1" ht="20.100000000000001" customHeight="1">
      <c r="A713" s="376"/>
    </row>
    <row r="714" spans="1:1" ht="20.100000000000001" customHeight="1">
      <c r="A714" s="376"/>
    </row>
    <row r="715" spans="1:1" ht="20.100000000000001" customHeight="1">
      <c r="A715" s="376"/>
    </row>
    <row r="716" spans="1:1" ht="20.100000000000001" customHeight="1">
      <c r="A716" s="376"/>
    </row>
    <row r="717" spans="1:1" ht="20.100000000000001" customHeight="1">
      <c r="A717" s="376"/>
    </row>
    <row r="718" spans="1:1" ht="20.100000000000001" customHeight="1">
      <c r="A718" s="376"/>
    </row>
    <row r="719" spans="1:1" ht="20.100000000000001" customHeight="1">
      <c r="A719" s="376"/>
    </row>
    <row r="720" spans="1:1" ht="20.100000000000001" customHeight="1">
      <c r="A720" s="376"/>
    </row>
    <row r="721" spans="1:1" ht="20.100000000000001" customHeight="1">
      <c r="A721" s="376"/>
    </row>
    <row r="722" spans="1:1" ht="20.100000000000001" customHeight="1">
      <c r="A722" s="376"/>
    </row>
    <row r="723" spans="1:1" ht="20.100000000000001" customHeight="1">
      <c r="A723" s="376"/>
    </row>
    <row r="724" spans="1:1" ht="20.100000000000001" customHeight="1">
      <c r="A724" s="376"/>
    </row>
    <row r="725" spans="1:1" ht="20.100000000000001" customHeight="1">
      <c r="A725" s="376"/>
    </row>
    <row r="726" spans="1:1" ht="20.100000000000001" customHeight="1">
      <c r="A726" s="376"/>
    </row>
    <row r="727" spans="1:1" ht="20.100000000000001" customHeight="1">
      <c r="A727" s="376"/>
    </row>
    <row r="728" spans="1:1" ht="20.100000000000001" customHeight="1">
      <c r="A728" s="376"/>
    </row>
    <row r="729" spans="1:1" ht="20.100000000000001" customHeight="1">
      <c r="A729" s="376"/>
    </row>
    <row r="730" spans="1:1" ht="20.100000000000001" customHeight="1">
      <c r="A730" s="376"/>
    </row>
    <row r="731" spans="1:1" ht="20.100000000000001" customHeight="1">
      <c r="A731" s="376"/>
    </row>
    <row r="732" spans="1:1" ht="20.100000000000001" customHeight="1">
      <c r="A732" s="376"/>
    </row>
    <row r="733" spans="1:1" ht="20.100000000000001" customHeight="1">
      <c r="A733" s="376"/>
    </row>
    <row r="734" spans="1:1" ht="20.100000000000001" customHeight="1">
      <c r="A734" s="376"/>
    </row>
    <row r="735" spans="1:1" ht="20.100000000000001" customHeight="1">
      <c r="A735" s="376"/>
    </row>
    <row r="736" spans="1:1" ht="20.100000000000001" customHeight="1">
      <c r="A736" s="376"/>
    </row>
    <row r="737" spans="1:1" ht="20.100000000000001" customHeight="1">
      <c r="A737" s="376"/>
    </row>
    <row r="738" spans="1:1" ht="20.100000000000001" customHeight="1">
      <c r="A738" s="376"/>
    </row>
    <row r="739" spans="1:1" ht="20.100000000000001" customHeight="1">
      <c r="A739" s="376"/>
    </row>
    <row r="740" spans="1:1" ht="20.100000000000001" customHeight="1">
      <c r="A740" s="376"/>
    </row>
    <row r="741" spans="1:1" ht="20.100000000000001" customHeight="1">
      <c r="A741" s="376"/>
    </row>
    <row r="742" spans="1:1" ht="20.100000000000001" customHeight="1">
      <c r="A742" s="376"/>
    </row>
    <row r="743" spans="1:1" ht="20.100000000000001" customHeight="1">
      <c r="A743" s="376"/>
    </row>
    <row r="744" spans="1:1" ht="20.100000000000001" customHeight="1">
      <c r="A744" s="376"/>
    </row>
    <row r="745" spans="1:1" ht="20.100000000000001" customHeight="1">
      <c r="A745" s="376"/>
    </row>
    <row r="746" spans="1:1" ht="20.100000000000001" customHeight="1">
      <c r="A746" s="376"/>
    </row>
    <row r="747" spans="1:1" ht="20.100000000000001" customHeight="1">
      <c r="A747" s="376"/>
    </row>
    <row r="748" spans="1:1" ht="20.100000000000001" customHeight="1">
      <c r="A748" s="376"/>
    </row>
    <row r="749" spans="1:1" ht="20.100000000000001" customHeight="1">
      <c r="A749" s="376"/>
    </row>
    <row r="750" spans="1:1" ht="20.100000000000001" customHeight="1">
      <c r="A750" s="376"/>
    </row>
    <row r="751" spans="1:1" ht="20.100000000000001" customHeight="1">
      <c r="A751" s="376"/>
    </row>
    <row r="752" spans="1:1" ht="20.100000000000001" customHeight="1">
      <c r="A752" s="376"/>
    </row>
    <row r="753" spans="1:1" ht="20.100000000000001" customHeight="1">
      <c r="A753" s="376"/>
    </row>
    <row r="754" spans="1:1" ht="20.100000000000001" customHeight="1">
      <c r="A754" s="376"/>
    </row>
    <row r="755" spans="1:1" ht="20.100000000000001" customHeight="1">
      <c r="A755" s="376"/>
    </row>
    <row r="756" spans="1:1" ht="20.100000000000001" customHeight="1">
      <c r="A756" s="376"/>
    </row>
    <row r="757" spans="1:1" ht="20.100000000000001" customHeight="1">
      <c r="A757" s="376"/>
    </row>
    <row r="758" spans="1:1" ht="20.100000000000001" customHeight="1">
      <c r="A758" s="376"/>
    </row>
    <row r="759" spans="1:1" ht="20.100000000000001" customHeight="1">
      <c r="A759" s="376"/>
    </row>
    <row r="760" spans="1:1" ht="20.100000000000001" customHeight="1">
      <c r="A760" s="376"/>
    </row>
    <row r="761" spans="1:1" ht="20.100000000000001" customHeight="1">
      <c r="A761" s="376"/>
    </row>
    <row r="762" spans="1:1" ht="20.100000000000001" customHeight="1">
      <c r="A762" s="376"/>
    </row>
    <row r="763" spans="1:1" ht="20.100000000000001" customHeight="1">
      <c r="A763" s="376"/>
    </row>
    <row r="764" spans="1:1" ht="20.100000000000001" customHeight="1">
      <c r="A764" s="376"/>
    </row>
    <row r="765" spans="1:1" ht="20.100000000000001" customHeight="1">
      <c r="A765" s="376"/>
    </row>
    <row r="766" spans="1:1" ht="20.100000000000001" customHeight="1">
      <c r="A766" s="376"/>
    </row>
    <row r="767" spans="1:1" ht="20.100000000000001" customHeight="1">
      <c r="A767" s="376"/>
    </row>
    <row r="768" spans="1:1" ht="20.100000000000001" customHeight="1">
      <c r="A768" s="376"/>
    </row>
    <row r="769" spans="1:1" ht="20.100000000000001" customHeight="1">
      <c r="A769" s="376"/>
    </row>
    <row r="770" spans="1:1" ht="20.100000000000001" customHeight="1">
      <c r="A770" s="376"/>
    </row>
    <row r="771" spans="1:1" ht="20.100000000000001" customHeight="1">
      <c r="A771" s="376"/>
    </row>
    <row r="772" spans="1:1" ht="20.100000000000001" customHeight="1">
      <c r="A772" s="376"/>
    </row>
    <row r="773" spans="1:1" ht="20.100000000000001" customHeight="1">
      <c r="A773" s="376"/>
    </row>
    <row r="774" spans="1:1" ht="20.100000000000001" customHeight="1">
      <c r="A774" s="376"/>
    </row>
    <row r="775" spans="1:1" ht="20.100000000000001" customHeight="1">
      <c r="A775" s="376"/>
    </row>
    <row r="776" spans="1:1" ht="20.100000000000001" customHeight="1">
      <c r="A776" s="376"/>
    </row>
    <row r="777" spans="1:1" ht="20.100000000000001" customHeight="1">
      <c r="A777" s="376"/>
    </row>
    <row r="778" spans="1:1" ht="20.100000000000001" customHeight="1">
      <c r="A778" s="376"/>
    </row>
    <row r="779" spans="1:1" ht="20.100000000000001" customHeight="1">
      <c r="A779" s="376"/>
    </row>
    <row r="780" spans="1:1" ht="20.100000000000001" customHeight="1">
      <c r="A780" s="376"/>
    </row>
    <row r="781" spans="1:1" ht="20.100000000000001" customHeight="1">
      <c r="A781" s="376"/>
    </row>
    <row r="782" spans="1:1" ht="20.100000000000001" customHeight="1">
      <c r="A782" s="376"/>
    </row>
    <row r="783" spans="1:1" ht="20.100000000000001" customHeight="1">
      <c r="A783" s="376"/>
    </row>
    <row r="784" spans="1:1" ht="20.100000000000001" customHeight="1">
      <c r="A784" s="376"/>
    </row>
    <row r="785" spans="1:1" ht="20.100000000000001" customHeight="1">
      <c r="A785" s="376"/>
    </row>
    <row r="786" spans="1:1" ht="20.100000000000001" customHeight="1">
      <c r="A786" s="376"/>
    </row>
    <row r="787" spans="1:1" ht="20.100000000000001" customHeight="1">
      <c r="A787" s="376"/>
    </row>
    <row r="788" spans="1:1" ht="20.100000000000001" customHeight="1">
      <c r="A788" s="376"/>
    </row>
    <row r="789" spans="1:1" ht="20.100000000000001" customHeight="1">
      <c r="A789" s="376"/>
    </row>
    <row r="790" spans="1:1" ht="20.100000000000001" customHeight="1">
      <c r="A790" s="376"/>
    </row>
    <row r="791" spans="1:1" ht="20.100000000000001" customHeight="1">
      <c r="A791" s="376"/>
    </row>
    <row r="792" spans="1:1" ht="20.100000000000001" customHeight="1">
      <c r="A792" s="376"/>
    </row>
    <row r="793" spans="1:1" ht="20.100000000000001" customHeight="1">
      <c r="A793" s="376"/>
    </row>
    <row r="794" spans="1:1" ht="20.100000000000001" customHeight="1">
      <c r="A794" s="376"/>
    </row>
    <row r="795" spans="1:1" ht="20.100000000000001" customHeight="1">
      <c r="A795" s="376"/>
    </row>
    <row r="796" spans="1:1" ht="20.100000000000001" customHeight="1">
      <c r="A796" s="376"/>
    </row>
    <row r="797" spans="1:1" ht="20.100000000000001" customHeight="1">
      <c r="A797" s="376"/>
    </row>
    <row r="798" spans="1:1" ht="20.100000000000001" customHeight="1">
      <c r="A798" s="376"/>
    </row>
    <row r="799" spans="1:1" ht="20.100000000000001" customHeight="1">
      <c r="A799" s="376"/>
    </row>
    <row r="800" spans="1:1" ht="20.100000000000001" customHeight="1">
      <c r="A800" s="376"/>
    </row>
    <row r="801" spans="1:1" ht="20.100000000000001" customHeight="1">
      <c r="A801" s="376"/>
    </row>
    <row r="802" spans="1:1" ht="20.100000000000001" customHeight="1">
      <c r="A802" s="376"/>
    </row>
    <row r="803" spans="1:1" ht="20.100000000000001" customHeight="1">
      <c r="A803" s="376"/>
    </row>
    <row r="804" spans="1:1" ht="20.100000000000001" customHeight="1">
      <c r="A804" s="376"/>
    </row>
    <row r="805" spans="1:1" ht="20.100000000000001" customHeight="1">
      <c r="A805" s="376"/>
    </row>
    <row r="806" spans="1:1" ht="20.100000000000001" customHeight="1">
      <c r="A806" s="376"/>
    </row>
    <row r="807" spans="1:1" ht="20.100000000000001" customHeight="1">
      <c r="A807" s="376"/>
    </row>
    <row r="808" spans="1:1" ht="20.100000000000001" customHeight="1">
      <c r="A808" s="376"/>
    </row>
    <row r="809" spans="1:1" ht="20.100000000000001" customHeight="1">
      <c r="A809" s="376"/>
    </row>
    <row r="810" spans="1:1" ht="20.100000000000001" customHeight="1">
      <c r="A810" s="376"/>
    </row>
    <row r="811" spans="1:1" ht="20.100000000000001" customHeight="1">
      <c r="A811" s="376"/>
    </row>
    <row r="812" spans="1:1" ht="20.100000000000001" customHeight="1">
      <c r="A812" s="376"/>
    </row>
    <row r="813" spans="1:1" ht="20.100000000000001" customHeight="1">
      <c r="A813" s="376"/>
    </row>
    <row r="814" spans="1:1" ht="20.100000000000001" customHeight="1">
      <c r="A814" s="376"/>
    </row>
    <row r="815" spans="1:1" ht="20.100000000000001" customHeight="1">
      <c r="A815" s="376"/>
    </row>
    <row r="816" spans="1:1" ht="20.100000000000001" customHeight="1">
      <c r="A816" s="376"/>
    </row>
    <row r="817" spans="1:1" ht="20.100000000000001" customHeight="1">
      <c r="A817" s="376"/>
    </row>
    <row r="818" spans="1:1" ht="20.100000000000001" customHeight="1">
      <c r="A818" s="376"/>
    </row>
    <row r="819" spans="1:1" ht="20.100000000000001" customHeight="1">
      <c r="A819" s="376"/>
    </row>
    <row r="820" spans="1:1" ht="20.100000000000001" customHeight="1">
      <c r="A820" s="376"/>
    </row>
    <row r="821" spans="1:1" ht="20.100000000000001" customHeight="1">
      <c r="A821" s="376"/>
    </row>
    <row r="822" spans="1:1" ht="20.100000000000001" customHeight="1">
      <c r="A822" s="376"/>
    </row>
    <row r="823" spans="1:1" ht="20.100000000000001" customHeight="1">
      <c r="A823" s="376"/>
    </row>
    <row r="824" spans="1:1" ht="20.100000000000001" customHeight="1">
      <c r="A824" s="376"/>
    </row>
    <row r="825" spans="1:1" ht="20.100000000000001" customHeight="1">
      <c r="A825" s="376"/>
    </row>
    <row r="826" spans="1:1" ht="20.100000000000001" customHeight="1">
      <c r="A826" s="376"/>
    </row>
    <row r="827" spans="1:1" ht="20.100000000000001" customHeight="1">
      <c r="A827" s="376"/>
    </row>
    <row r="828" spans="1:1" ht="20.100000000000001" customHeight="1">
      <c r="A828" s="376"/>
    </row>
    <row r="829" spans="1:1" ht="20.100000000000001" customHeight="1">
      <c r="A829" s="376"/>
    </row>
    <row r="830" spans="1:1" ht="20.100000000000001" customHeight="1">
      <c r="A830" s="376"/>
    </row>
    <row r="831" spans="1:1" ht="20.100000000000001" customHeight="1">
      <c r="A831" s="376"/>
    </row>
    <row r="832" spans="1:1" ht="20.100000000000001" customHeight="1">
      <c r="A832" s="376"/>
    </row>
    <row r="833" spans="1:1" ht="20.100000000000001" customHeight="1">
      <c r="A833" s="376"/>
    </row>
    <row r="834" spans="1:1" ht="20.100000000000001" customHeight="1">
      <c r="A834" s="376"/>
    </row>
    <row r="835" spans="1:1" ht="20.100000000000001" customHeight="1">
      <c r="A835" s="376"/>
    </row>
    <row r="836" spans="1:1" ht="20.100000000000001" customHeight="1">
      <c r="A836" s="376"/>
    </row>
    <row r="837" spans="1:1" ht="20.100000000000001" customHeight="1">
      <c r="A837" s="376"/>
    </row>
    <row r="838" spans="1:1" ht="20.100000000000001" customHeight="1">
      <c r="A838" s="376"/>
    </row>
    <row r="839" spans="1:1" ht="20.100000000000001" customHeight="1">
      <c r="A839" s="376"/>
    </row>
    <row r="840" spans="1:1" ht="20.100000000000001" customHeight="1">
      <c r="A840" s="376"/>
    </row>
    <row r="841" spans="1:1" ht="20.100000000000001" customHeight="1">
      <c r="A841" s="376"/>
    </row>
    <row r="842" spans="1:1" ht="20.100000000000001" customHeight="1">
      <c r="A842" s="376"/>
    </row>
    <row r="843" spans="1:1" ht="20.100000000000001" customHeight="1">
      <c r="A843" s="376"/>
    </row>
    <row r="844" spans="1:1" ht="20.100000000000001" customHeight="1">
      <c r="A844" s="376"/>
    </row>
    <row r="845" spans="1:1" ht="20.100000000000001" customHeight="1">
      <c r="A845" s="376"/>
    </row>
    <row r="846" spans="1:1" ht="20.100000000000001" customHeight="1">
      <c r="A846" s="376"/>
    </row>
    <row r="847" spans="1:1" ht="20.100000000000001" customHeight="1">
      <c r="A847" s="376"/>
    </row>
    <row r="848" spans="1:1" ht="20.100000000000001" customHeight="1">
      <c r="A848" s="376"/>
    </row>
    <row r="849" spans="1:1" ht="20.100000000000001" customHeight="1">
      <c r="A849" s="376"/>
    </row>
    <row r="850" spans="1:1" ht="20.100000000000001" customHeight="1">
      <c r="A850" s="376"/>
    </row>
    <row r="851" spans="1:1" ht="20.100000000000001" customHeight="1">
      <c r="A851" s="376"/>
    </row>
    <row r="852" spans="1:1" ht="20.100000000000001" customHeight="1">
      <c r="A852" s="376"/>
    </row>
    <row r="853" spans="1:1" ht="20.100000000000001" customHeight="1">
      <c r="A853" s="376"/>
    </row>
    <row r="854" spans="1:1" ht="20.100000000000001" customHeight="1">
      <c r="A854" s="376"/>
    </row>
    <row r="855" spans="1:1" ht="20.100000000000001" customHeight="1">
      <c r="A855" s="376"/>
    </row>
    <row r="856" spans="1:1" ht="20.100000000000001" customHeight="1">
      <c r="A856" s="376"/>
    </row>
    <row r="857" spans="1:1" ht="20.100000000000001" customHeight="1">
      <c r="A857" s="376"/>
    </row>
    <row r="858" spans="1:1" ht="20.100000000000001" customHeight="1">
      <c r="A858" s="376"/>
    </row>
    <row r="859" spans="1:1" ht="20.100000000000001" customHeight="1">
      <c r="A859" s="376"/>
    </row>
    <row r="860" spans="1:1" ht="20.100000000000001" customHeight="1">
      <c r="A860" s="376"/>
    </row>
    <row r="861" spans="1:1" ht="20.100000000000001" customHeight="1">
      <c r="A861" s="376"/>
    </row>
    <row r="862" spans="1:1" ht="20.100000000000001" customHeight="1">
      <c r="A862" s="376"/>
    </row>
    <row r="863" spans="1:1" ht="20.100000000000001" customHeight="1">
      <c r="A863" s="376"/>
    </row>
    <row r="864" spans="1:1" ht="20.100000000000001" customHeight="1">
      <c r="A864" s="376"/>
    </row>
    <row r="865" spans="1:1" ht="20.100000000000001" customHeight="1">
      <c r="A865" s="376"/>
    </row>
    <row r="866" spans="1:1" ht="20.100000000000001" customHeight="1">
      <c r="A866" s="376"/>
    </row>
    <row r="867" spans="1:1" ht="20.100000000000001" customHeight="1">
      <c r="A867" s="376"/>
    </row>
    <row r="868" spans="1:1" ht="20.100000000000001" customHeight="1">
      <c r="A868" s="376"/>
    </row>
    <row r="869" spans="1:1" ht="20.100000000000001" customHeight="1">
      <c r="A869" s="376"/>
    </row>
    <row r="870" spans="1:1" ht="20.100000000000001" customHeight="1">
      <c r="A870" s="376"/>
    </row>
    <row r="871" spans="1:1" ht="20.100000000000001" customHeight="1">
      <c r="A871" s="376"/>
    </row>
    <row r="872" spans="1:1" ht="20.100000000000001" customHeight="1">
      <c r="A872" s="376"/>
    </row>
    <row r="873" spans="1:1" ht="20.100000000000001" customHeight="1">
      <c r="A873" s="376"/>
    </row>
    <row r="874" spans="1:1" ht="20.100000000000001" customHeight="1">
      <c r="A874" s="376"/>
    </row>
    <row r="875" spans="1:1" ht="20.100000000000001" customHeight="1">
      <c r="A875" s="376"/>
    </row>
    <row r="876" spans="1:1" ht="20.100000000000001" customHeight="1">
      <c r="A876" s="376"/>
    </row>
    <row r="877" spans="1:1" ht="20.100000000000001" customHeight="1">
      <c r="A877" s="376"/>
    </row>
    <row r="878" spans="1:1" ht="20.100000000000001" customHeight="1">
      <c r="A878" s="376"/>
    </row>
    <row r="879" spans="1:1" ht="20.100000000000001" customHeight="1">
      <c r="A879" s="376"/>
    </row>
  </sheetData>
  <mergeCells count="24">
    <mergeCell ref="E62:F62"/>
    <mergeCell ref="G62:H62"/>
    <mergeCell ref="E63:F63"/>
    <mergeCell ref="G63:H63"/>
    <mergeCell ref="B22:D22"/>
    <mergeCell ref="B23:D23"/>
    <mergeCell ref="B12:B21"/>
    <mergeCell ref="C12:D12"/>
    <mergeCell ref="C14:D14"/>
    <mergeCell ref="C15:D15"/>
    <mergeCell ref="C16:D16"/>
    <mergeCell ref="E3:K3"/>
    <mergeCell ref="E4:K4"/>
    <mergeCell ref="E5:K5"/>
    <mergeCell ref="B8:D10"/>
    <mergeCell ref="B11:D11"/>
    <mergeCell ref="I9:I10"/>
    <mergeCell ref="J9:J10"/>
    <mergeCell ref="E8:G8"/>
    <mergeCell ref="H8:H10"/>
    <mergeCell ref="I8:K8"/>
    <mergeCell ref="F9:F10"/>
    <mergeCell ref="G9:G10"/>
    <mergeCell ref="K9:K10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362" t="s">
        <v>41</v>
      </c>
      <c r="B2" s="378" t="s">
        <v>2</v>
      </c>
      <c r="C2" s="416"/>
      <c r="D2" s="364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363" t="s">
        <v>52</v>
      </c>
      <c r="B3" s="377" t="s">
        <v>3</v>
      </c>
      <c r="C3" s="375"/>
      <c r="D3" s="313" t="s">
        <v>53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314"/>
      <c r="B4" s="406"/>
      <c r="C4" s="406"/>
      <c r="D4" s="315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316"/>
      <c r="B5" s="375"/>
      <c r="C5" s="375"/>
      <c r="D5" s="317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318"/>
      <c r="B6" s="375"/>
      <c r="C6" s="379"/>
      <c r="D6" s="319"/>
      <c r="F6" s="320"/>
      <c r="G6" s="415" t="s">
        <v>4</v>
      </c>
      <c r="H6" s="369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321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322">
        <v>0</v>
      </c>
      <c r="F12" s="323">
        <v>0.1</v>
      </c>
      <c r="G12" s="324">
        <v>0</v>
      </c>
      <c r="H12" s="322">
        <v>0.1</v>
      </c>
      <c r="I12" s="325">
        <v>0</v>
      </c>
      <c r="J12" s="325">
        <v>0</v>
      </c>
      <c r="K12" s="325">
        <v>0</v>
      </c>
    </row>
    <row r="13" spans="1:13" ht="16.5" customHeight="1">
      <c r="A13" s="398">
        <v>2</v>
      </c>
      <c r="B13" s="635"/>
      <c r="C13" s="433" t="s">
        <v>167</v>
      </c>
      <c r="D13" s="381"/>
      <c r="E13" s="326">
        <v>0</v>
      </c>
      <c r="F13" s="327">
        <v>0</v>
      </c>
      <c r="G13" s="328">
        <v>0</v>
      </c>
      <c r="H13" s="326">
        <v>0</v>
      </c>
      <c r="I13" s="329">
        <v>0</v>
      </c>
      <c r="J13" s="329">
        <v>0</v>
      </c>
      <c r="K13" s="329">
        <v>0</v>
      </c>
    </row>
    <row r="14" spans="1:13" ht="16.5" customHeight="1">
      <c r="A14" s="398">
        <v>3</v>
      </c>
      <c r="B14" s="635"/>
      <c r="C14" s="639" t="s">
        <v>168</v>
      </c>
      <c r="D14" s="640"/>
      <c r="E14" s="330">
        <v>0</v>
      </c>
      <c r="F14" s="331">
        <v>0.1</v>
      </c>
      <c r="G14" s="332">
        <v>0</v>
      </c>
      <c r="H14" s="333">
        <v>0.1</v>
      </c>
      <c r="I14" s="334">
        <v>0</v>
      </c>
      <c r="J14" s="334">
        <v>0</v>
      </c>
      <c r="K14" s="334">
        <v>0</v>
      </c>
    </row>
    <row r="15" spans="1:13" ht="16.5" customHeight="1">
      <c r="A15" s="398">
        <v>4</v>
      </c>
      <c r="B15" s="635"/>
      <c r="C15" s="641" t="s">
        <v>13</v>
      </c>
      <c r="D15" s="642"/>
      <c r="E15" s="335">
        <v>0</v>
      </c>
      <c r="F15" s="336">
        <v>0</v>
      </c>
      <c r="G15" s="337">
        <v>0</v>
      </c>
      <c r="H15" s="335">
        <v>0</v>
      </c>
      <c r="I15" s="338">
        <v>0</v>
      </c>
      <c r="J15" s="338">
        <v>0</v>
      </c>
      <c r="K15" s="338">
        <v>0</v>
      </c>
    </row>
    <row r="16" spans="1:13" ht="30.6" customHeight="1">
      <c r="A16" s="398">
        <v>5</v>
      </c>
      <c r="B16" s="635"/>
      <c r="C16" s="643" t="s">
        <v>169</v>
      </c>
      <c r="D16" s="644"/>
      <c r="E16" s="326">
        <v>0</v>
      </c>
      <c r="F16" s="327">
        <v>0</v>
      </c>
      <c r="G16" s="328">
        <v>0</v>
      </c>
      <c r="H16" s="326">
        <v>0</v>
      </c>
      <c r="I16" s="329">
        <v>0</v>
      </c>
      <c r="J16" s="329">
        <v>0</v>
      </c>
      <c r="K16" s="329">
        <v>0</v>
      </c>
    </row>
    <row r="17" spans="1:11" ht="16.5" customHeight="1">
      <c r="A17" s="398">
        <v>6</v>
      </c>
      <c r="B17" s="635"/>
      <c r="C17" s="433" t="s">
        <v>170</v>
      </c>
      <c r="D17" s="382"/>
      <c r="E17" s="339">
        <v>0</v>
      </c>
      <c r="F17" s="340">
        <v>0</v>
      </c>
      <c r="G17" s="341">
        <v>0</v>
      </c>
      <c r="H17" s="339">
        <v>0</v>
      </c>
      <c r="I17" s="342">
        <v>0</v>
      </c>
      <c r="J17" s="342">
        <v>0</v>
      </c>
      <c r="K17" s="342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335">
        <v>0</v>
      </c>
      <c r="F18" s="336">
        <v>0</v>
      </c>
      <c r="G18" s="337">
        <v>0</v>
      </c>
      <c r="H18" s="343">
        <v>0</v>
      </c>
      <c r="I18" s="338">
        <v>0</v>
      </c>
      <c r="J18" s="338">
        <v>0</v>
      </c>
      <c r="K18" s="338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335">
        <v>0</v>
      </c>
      <c r="F19" s="336">
        <v>0</v>
      </c>
      <c r="G19" s="337">
        <v>0</v>
      </c>
      <c r="H19" s="335">
        <v>0</v>
      </c>
      <c r="I19" s="338">
        <v>0</v>
      </c>
      <c r="J19" s="338">
        <v>0</v>
      </c>
      <c r="K19" s="338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335">
        <v>0</v>
      </c>
      <c r="F20" s="336">
        <v>0</v>
      </c>
      <c r="G20" s="337">
        <v>0</v>
      </c>
      <c r="H20" s="335">
        <v>0</v>
      </c>
      <c r="I20" s="338">
        <v>0</v>
      </c>
      <c r="J20" s="338">
        <v>0</v>
      </c>
      <c r="K20" s="338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335">
        <v>0</v>
      </c>
      <c r="F21" s="336">
        <v>12.43</v>
      </c>
      <c r="G21" s="337">
        <v>2.33</v>
      </c>
      <c r="H21" s="335">
        <v>14.76</v>
      </c>
      <c r="I21" s="338">
        <v>0</v>
      </c>
      <c r="J21" s="338">
        <v>0</v>
      </c>
      <c r="K21" s="338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344">
        <v>0</v>
      </c>
      <c r="F22" s="345">
        <v>0</v>
      </c>
      <c r="G22" s="346">
        <v>0</v>
      </c>
      <c r="H22" s="344">
        <v>0</v>
      </c>
      <c r="I22" s="347">
        <v>0</v>
      </c>
      <c r="J22" s="347">
        <v>0</v>
      </c>
      <c r="K22" s="347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335">
        <v>0</v>
      </c>
      <c r="F23" s="335">
        <v>0</v>
      </c>
      <c r="G23" s="335">
        <v>0</v>
      </c>
      <c r="H23" s="335">
        <v>0</v>
      </c>
      <c r="I23" s="335">
        <v>0</v>
      </c>
      <c r="J23" s="335">
        <v>0</v>
      </c>
      <c r="K23" s="335">
        <v>0</v>
      </c>
    </row>
    <row r="24" spans="1:11" ht="16.5" customHeight="1">
      <c r="A24" s="398">
        <v>13</v>
      </c>
      <c r="B24" s="383"/>
      <c r="C24" s="384"/>
      <c r="D24" s="408" t="s">
        <v>172</v>
      </c>
      <c r="E24" s="326">
        <v>0</v>
      </c>
      <c r="F24" s="327">
        <v>0</v>
      </c>
      <c r="G24" s="328">
        <v>0</v>
      </c>
      <c r="H24" s="326">
        <v>0</v>
      </c>
      <c r="I24" s="349">
        <v>0</v>
      </c>
      <c r="J24" s="349">
        <v>0</v>
      </c>
      <c r="K24" s="349">
        <v>0</v>
      </c>
    </row>
    <row r="25" spans="1:11" ht="16.5" customHeight="1">
      <c r="A25" s="398">
        <v>14</v>
      </c>
      <c r="B25" s="385"/>
      <c r="D25" s="389" t="s">
        <v>173</v>
      </c>
      <c r="E25" s="339">
        <v>0</v>
      </c>
      <c r="F25" s="340">
        <v>0</v>
      </c>
      <c r="G25" s="341">
        <v>0</v>
      </c>
      <c r="H25" s="339">
        <v>0</v>
      </c>
      <c r="I25" s="350">
        <v>0</v>
      </c>
      <c r="J25" s="350">
        <v>0</v>
      </c>
      <c r="K25" s="350">
        <v>0</v>
      </c>
    </row>
    <row r="26" spans="1:11" ht="16.5" customHeight="1">
      <c r="A26" s="398">
        <v>15</v>
      </c>
      <c r="B26" s="386" t="s">
        <v>174</v>
      </c>
      <c r="C26" s="387"/>
      <c r="D26" s="387"/>
      <c r="E26" s="335">
        <v>0</v>
      </c>
      <c r="F26" s="336">
        <v>0</v>
      </c>
      <c r="G26" s="337">
        <v>0</v>
      </c>
      <c r="H26" s="335">
        <v>0</v>
      </c>
      <c r="I26" s="348">
        <v>0</v>
      </c>
      <c r="J26" s="348">
        <v>0</v>
      </c>
      <c r="K26" s="348">
        <v>0</v>
      </c>
    </row>
    <row r="27" spans="1:11" ht="16.5" customHeight="1">
      <c r="A27" s="398">
        <v>16</v>
      </c>
      <c r="B27" s="386" t="s">
        <v>19</v>
      </c>
      <c r="C27" s="387"/>
      <c r="D27" s="387"/>
      <c r="E27" s="335">
        <v>0</v>
      </c>
      <c r="F27" s="336">
        <v>2.52</v>
      </c>
      <c r="G27" s="337">
        <v>0</v>
      </c>
      <c r="H27" s="335">
        <v>2.52</v>
      </c>
      <c r="I27" s="348">
        <v>0</v>
      </c>
      <c r="J27" s="348">
        <v>0</v>
      </c>
      <c r="K27" s="348">
        <v>0</v>
      </c>
    </row>
    <row r="28" spans="1:11" ht="16.5" customHeight="1">
      <c r="A28" s="398">
        <v>17</v>
      </c>
      <c r="B28" s="403" t="s">
        <v>20</v>
      </c>
      <c r="C28" s="488"/>
      <c r="D28" s="488"/>
      <c r="E28" s="335">
        <v>0</v>
      </c>
      <c r="F28" s="336">
        <v>0</v>
      </c>
      <c r="G28" s="337">
        <v>0</v>
      </c>
      <c r="H28" s="335">
        <v>0</v>
      </c>
      <c r="I28" s="348">
        <v>0</v>
      </c>
      <c r="J28" s="348">
        <v>0</v>
      </c>
      <c r="K28" s="348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335">
        <v>0</v>
      </c>
      <c r="F29" s="336">
        <v>0</v>
      </c>
      <c r="G29" s="337">
        <v>0</v>
      </c>
      <c r="H29" s="335">
        <v>0</v>
      </c>
      <c r="I29" s="348">
        <v>0</v>
      </c>
      <c r="J29" s="348">
        <v>0</v>
      </c>
      <c r="K29" s="348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335">
        <v>0</v>
      </c>
      <c r="F30" s="336">
        <v>0</v>
      </c>
      <c r="G30" s="337">
        <v>0</v>
      </c>
      <c r="H30" s="335">
        <v>0</v>
      </c>
      <c r="I30" s="348">
        <v>0</v>
      </c>
      <c r="J30" s="348">
        <v>0</v>
      </c>
      <c r="K30" s="348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335">
        <v>0</v>
      </c>
      <c r="F31" s="336">
        <v>0</v>
      </c>
      <c r="G31" s="337">
        <v>0</v>
      </c>
      <c r="H31" s="335">
        <v>0</v>
      </c>
      <c r="I31" s="348">
        <v>0</v>
      </c>
      <c r="J31" s="348">
        <v>0</v>
      </c>
      <c r="K31" s="348">
        <v>0</v>
      </c>
    </row>
    <row r="32" spans="1:11" ht="16.5" customHeight="1">
      <c r="A32" s="398">
        <v>21</v>
      </c>
      <c r="B32" s="403" t="s">
        <v>22</v>
      </c>
      <c r="C32" s="488"/>
      <c r="D32" s="488"/>
      <c r="E32" s="335">
        <v>0</v>
      </c>
      <c r="F32" s="336">
        <v>1.89</v>
      </c>
      <c r="G32" s="337">
        <v>0</v>
      </c>
      <c r="H32" s="335">
        <v>1.89</v>
      </c>
      <c r="I32" s="348">
        <v>0</v>
      </c>
      <c r="J32" s="348">
        <v>0</v>
      </c>
      <c r="K32" s="348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335">
        <v>0</v>
      </c>
      <c r="F33" s="336">
        <v>0</v>
      </c>
      <c r="G33" s="337">
        <v>0</v>
      </c>
      <c r="H33" s="335">
        <v>0</v>
      </c>
      <c r="I33" s="348">
        <v>0</v>
      </c>
      <c r="J33" s="348">
        <v>0</v>
      </c>
      <c r="K33" s="348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335">
        <v>0</v>
      </c>
      <c r="F34" s="336">
        <v>0</v>
      </c>
      <c r="G34" s="337">
        <v>0</v>
      </c>
      <c r="H34" s="335">
        <v>0</v>
      </c>
      <c r="I34" s="348">
        <v>0</v>
      </c>
      <c r="J34" s="348">
        <v>0</v>
      </c>
      <c r="K34" s="348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335">
        <v>0</v>
      </c>
      <c r="F35" s="336">
        <v>0</v>
      </c>
      <c r="G35" s="337">
        <v>0</v>
      </c>
      <c r="H35" s="335">
        <v>0</v>
      </c>
      <c r="I35" s="348">
        <v>0</v>
      </c>
      <c r="J35" s="348">
        <v>0</v>
      </c>
      <c r="K35" s="348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335">
        <v>0</v>
      </c>
      <c r="F36" s="336">
        <v>0</v>
      </c>
      <c r="G36" s="337">
        <v>0</v>
      </c>
      <c r="H36" s="335">
        <v>0</v>
      </c>
      <c r="I36" s="348">
        <v>0</v>
      </c>
      <c r="J36" s="348">
        <v>0</v>
      </c>
      <c r="K36" s="348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335">
        <v>0</v>
      </c>
      <c r="F37" s="336">
        <v>0</v>
      </c>
      <c r="G37" s="337">
        <v>0</v>
      </c>
      <c r="H37" s="335">
        <v>0</v>
      </c>
      <c r="I37" s="348">
        <v>0</v>
      </c>
      <c r="J37" s="348">
        <v>0</v>
      </c>
      <c r="K37" s="348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335">
        <v>0</v>
      </c>
      <c r="F38" s="336">
        <v>0</v>
      </c>
      <c r="G38" s="337">
        <v>0</v>
      </c>
      <c r="H38" s="335">
        <v>0</v>
      </c>
      <c r="I38" s="348">
        <v>0</v>
      </c>
      <c r="J38" s="348">
        <v>0</v>
      </c>
      <c r="K38" s="348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335">
        <v>0</v>
      </c>
      <c r="F39" s="336">
        <v>0</v>
      </c>
      <c r="G39" s="337">
        <v>0</v>
      </c>
      <c r="H39" s="335">
        <v>0</v>
      </c>
      <c r="I39" s="348">
        <v>0</v>
      </c>
      <c r="J39" s="348">
        <v>0</v>
      </c>
      <c r="K39" s="348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335">
        <v>0</v>
      </c>
      <c r="F40" s="336">
        <v>0</v>
      </c>
      <c r="G40" s="337">
        <v>0</v>
      </c>
      <c r="H40" s="335">
        <v>0</v>
      </c>
      <c r="I40" s="348">
        <v>0</v>
      </c>
      <c r="J40" s="348">
        <v>0</v>
      </c>
      <c r="K40" s="348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335">
        <v>0</v>
      </c>
      <c r="F41" s="336">
        <v>0</v>
      </c>
      <c r="G41" s="337">
        <v>0</v>
      </c>
      <c r="H41" s="335">
        <v>0</v>
      </c>
      <c r="I41" s="348">
        <v>0</v>
      </c>
      <c r="J41" s="348">
        <v>0</v>
      </c>
      <c r="K41" s="348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335">
        <v>0</v>
      </c>
      <c r="F42" s="336">
        <v>0</v>
      </c>
      <c r="G42" s="337">
        <v>0</v>
      </c>
      <c r="H42" s="335">
        <v>0</v>
      </c>
      <c r="I42" s="348">
        <v>0</v>
      </c>
      <c r="J42" s="348">
        <v>0</v>
      </c>
      <c r="K42" s="348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335">
        <v>0</v>
      </c>
      <c r="F43" s="336">
        <v>0</v>
      </c>
      <c r="G43" s="337">
        <v>0</v>
      </c>
      <c r="H43" s="335">
        <v>0</v>
      </c>
      <c r="I43" s="348">
        <v>0</v>
      </c>
      <c r="J43" s="348">
        <v>0</v>
      </c>
      <c r="K43" s="348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335">
        <v>0</v>
      </c>
      <c r="F44" s="336">
        <v>0</v>
      </c>
      <c r="G44" s="337">
        <v>0</v>
      </c>
      <c r="H44" s="335">
        <v>0</v>
      </c>
      <c r="I44" s="348">
        <v>0</v>
      </c>
      <c r="J44" s="348">
        <v>0</v>
      </c>
      <c r="K44" s="348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335">
        <v>0</v>
      </c>
      <c r="F45" s="336">
        <v>0</v>
      </c>
      <c r="G45" s="337">
        <v>0</v>
      </c>
      <c r="H45" s="335">
        <v>0</v>
      </c>
      <c r="I45" s="348">
        <v>0</v>
      </c>
      <c r="J45" s="348">
        <v>0</v>
      </c>
      <c r="K45" s="348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335">
        <v>0</v>
      </c>
      <c r="F46" s="336">
        <v>0</v>
      </c>
      <c r="G46" s="337">
        <v>0</v>
      </c>
      <c r="H46" s="335">
        <v>0</v>
      </c>
      <c r="I46" s="348">
        <v>0</v>
      </c>
      <c r="J46" s="348">
        <v>0</v>
      </c>
      <c r="K46" s="348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335">
        <v>0</v>
      </c>
      <c r="F47" s="336">
        <v>0</v>
      </c>
      <c r="G47" s="337">
        <v>0</v>
      </c>
      <c r="H47" s="343">
        <v>0</v>
      </c>
      <c r="I47" s="348">
        <v>0</v>
      </c>
      <c r="J47" s="348">
        <v>0</v>
      </c>
      <c r="K47" s="348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335">
        <v>0</v>
      </c>
      <c r="F48" s="336">
        <v>0</v>
      </c>
      <c r="G48" s="337">
        <v>0</v>
      </c>
      <c r="H48" s="351">
        <v>0</v>
      </c>
      <c r="I48" s="348">
        <v>0</v>
      </c>
      <c r="J48" s="348">
        <v>0</v>
      </c>
      <c r="K48" s="348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335">
        <v>0</v>
      </c>
      <c r="F49" s="336">
        <v>0</v>
      </c>
      <c r="G49" s="337">
        <v>0</v>
      </c>
      <c r="H49" s="335">
        <v>0</v>
      </c>
      <c r="I49" s="348">
        <v>0</v>
      </c>
      <c r="J49" s="348">
        <v>0</v>
      </c>
      <c r="K49" s="348">
        <v>0</v>
      </c>
    </row>
    <row r="50" spans="1:12" ht="16.5" customHeight="1">
      <c r="A50" s="398">
        <v>39</v>
      </c>
      <c r="B50" s="403" t="s">
        <v>36</v>
      </c>
      <c r="C50" s="488"/>
      <c r="D50" s="488"/>
      <c r="E50" s="335">
        <v>0</v>
      </c>
      <c r="F50" s="336">
        <v>0</v>
      </c>
      <c r="G50" s="337">
        <v>0</v>
      </c>
      <c r="H50" s="335">
        <v>0</v>
      </c>
      <c r="I50" s="348">
        <v>0</v>
      </c>
      <c r="J50" s="348">
        <v>0</v>
      </c>
      <c r="K50" s="348">
        <v>0</v>
      </c>
    </row>
    <row r="51" spans="1:12" ht="16.5" customHeight="1">
      <c r="A51" s="398">
        <v>40</v>
      </c>
      <c r="B51" s="403" t="s">
        <v>37</v>
      </c>
      <c r="C51" s="488"/>
      <c r="D51" s="488"/>
      <c r="E51" s="335">
        <v>0</v>
      </c>
      <c r="F51" s="336">
        <v>0</v>
      </c>
      <c r="G51" s="337">
        <v>0</v>
      </c>
      <c r="H51" s="335">
        <v>0</v>
      </c>
      <c r="I51" s="348">
        <v>0</v>
      </c>
      <c r="J51" s="348">
        <v>0</v>
      </c>
      <c r="K51" s="348">
        <v>0</v>
      </c>
    </row>
    <row r="52" spans="1:12" ht="16.5" customHeight="1">
      <c r="A52" s="398">
        <v>41</v>
      </c>
      <c r="B52" s="403" t="s">
        <v>38</v>
      </c>
      <c r="C52" s="488"/>
      <c r="D52" s="488"/>
      <c r="E52" s="335">
        <v>0</v>
      </c>
      <c r="F52" s="336">
        <v>0</v>
      </c>
      <c r="G52" s="337">
        <v>0</v>
      </c>
      <c r="H52" s="335">
        <v>0</v>
      </c>
      <c r="I52" s="348">
        <v>0</v>
      </c>
      <c r="J52" s="348">
        <v>0</v>
      </c>
      <c r="K52" s="348">
        <v>0</v>
      </c>
    </row>
    <row r="53" spans="1:12" ht="16.5" customHeight="1">
      <c r="A53" s="398">
        <v>42</v>
      </c>
      <c r="B53" s="403" t="s">
        <v>39</v>
      </c>
      <c r="C53" s="488"/>
      <c r="D53" s="488"/>
      <c r="E53" s="335">
        <v>0</v>
      </c>
      <c r="F53" s="336">
        <v>0</v>
      </c>
      <c r="G53" s="337">
        <v>0</v>
      </c>
      <c r="H53" s="335">
        <v>0</v>
      </c>
      <c r="I53" s="348">
        <v>0</v>
      </c>
      <c r="J53" s="348">
        <v>0</v>
      </c>
      <c r="K53" s="348">
        <v>0</v>
      </c>
    </row>
    <row r="54" spans="1:12" ht="16.5" customHeight="1">
      <c r="A54" s="398">
        <v>43</v>
      </c>
      <c r="B54" s="403" t="s">
        <v>180</v>
      </c>
      <c r="C54" s="488"/>
      <c r="D54" s="488"/>
      <c r="E54" s="335">
        <v>0</v>
      </c>
      <c r="F54" s="336">
        <v>0</v>
      </c>
      <c r="G54" s="337">
        <v>0</v>
      </c>
      <c r="H54" s="335">
        <v>0</v>
      </c>
      <c r="I54" s="348">
        <v>0</v>
      </c>
      <c r="J54" s="348">
        <v>0</v>
      </c>
      <c r="K54" s="348">
        <v>0</v>
      </c>
    </row>
    <row r="55" spans="1:12" ht="16.5" customHeight="1">
      <c r="A55" s="398">
        <v>44</v>
      </c>
      <c r="B55" s="487"/>
      <c r="C55" s="405"/>
      <c r="D55" s="405"/>
      <c r="E55" s="335">
        <v>0</v>
      </c>
      <c r="F55" s="336">
        <v>0</v>
      </c>
      <c r="G55" s="337">
        <v>0</v>
      </c>
      <c r="H55" s="335">
        <v>0</v>
      </c>
      <c r="I55" s="348">
        <v>0</v>
      </c>
      <c r="J55" s="348">
        <v>0</v>
      </c>
      <c r="K55" s="348">
        <v>0</v>
      </c>
    </row>
    <row r="56" spans="1:12" ht="16.5" customHeight="1" thickBot="1">
      <c r="A56" s="399">
        <v>45</v>
      </c>
      <c r="B56" s="390"/>
      <c r="C56" s="391"/>
      <c r="D56" s="391"/>
      <c r="E56" s="365">
        <v>0</v>
      </c>
      <c r="F56" s="366">
        <v>0</v>
      </c>
      <c r="G56" s="367">
        <v>0</v>
      </c>
      <c r="H56" s="365">
        <v>0</v>
      </c>
      <c r="I56" s="368">
        <v>0</v>
      </c>
      <c r="J56" s="368">
        <v>0</v>
      </c>
      <c r="K56" s="368">
        <v>0</v>
      </c>
    </row>
    <row r="57" spans="1:12" ht="7.5" customHeight="1">
      <c r="A57" s="400"/>
      <c r="B57" s="409"/>
      <c r="C57" s="392"/>
      <c r="D57" s="392"/>
      <c r="E57" s="352"/>
      <c r="F57" s="353"/>
      <c r="G57" s="352"/>
      <c r="H57" s="352"/>
      <c r="I57" s="352"/>
      <c r="J57" s="352"/>
      <c r="K57" s="352"/>
    </row>
    <row r="58" spans="1:12" ht="20.25" customHeight="1">
      <c r="A58" s="462" t="s">
        <v>181</v>
      </c>
      <c r="B58" s="354"/>
      <c r="C58" s="355"/>
      <c r="D58" s="355"/>
      <c r="E58" s="355"/>
      <c r="F58" s="356"/>
      <c r="G58" s="410"/>
      <c r="H58" s="356">
        <f>SUM(H24:H55,H18:H22,H16:H17,H13:H14)</f>
        <v>19.270000000000003</v>
      </c>
      <c r="I58" s="356"/>
      <c r="J58" s="356"/>
      <c r="K58" s="357"/>
      <c r="L58" s="357"/>
    </row>
    <row r="59" spans="1:12" ht="20.25" customHeight="1">
      <c r="A59" s="462"/>
      <c r="B59" s="354"/>
      <c r="C59" s="355"/>
      <c r="D59" s="355"/>
      <c r="E59" s="355"/>
      <c r="F59" s="356"/>
      <c r="G59" s="410"/>
      <c r="H59" s="356"/>
      <c r="I59" s="356"/>
      <c r="J59" s="356"/>
      <c r="K59" s="357"/>
      <c r="L59" s="357"/>
    </row>
    <row r="60" spans="1:12" ht="18.75" customHeight="1">
      <c r="A60" s="358"/>
      <c r="B60" s="411" t="s">
        <v>182</v>
      </c>
      <c r="C60" s="412"/>
      <c r="D60" s="413"/>
      <c r="E60" s="359" t="s">
        <v>239</v>
      </c>
      <c r="F60" s="414" t="s">
        <v>40</v>
      </c>
      <c r="G60" s="485"/>
      <c r="H60" s="360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361"/>
      <c r="B62" s="361"/>
      <c r="C62" s="361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66" t="s">
        <v>188</v>
      </c>
      <c r="H63" s="667"/>
    </row>
  </sheetData>
  <mergeCells count="24">
    <mergeCell ref="B11:D11"/>
    <mergeCell ref="B8:D10"/>
    <mergeCell ref="E8:G8"/>
    <mergeCell ref="E3:K3"/>
    <mergeCell ref="E4:K4"/>
    <mergeCell ref="E5:K5"/>
    <mergeCell ref="H8:H10"/>
    <mergeCell ref="I8:K8"/>
    <mergeCell ref="F9:F10"/>
    <mergeCell ref="G9:G10"/>
    <mergeCell ref="I9:I10"/>
    <mergeCell ref="J9:J10"/>
    <mergeCell ref="K9:K10"/>
    <mergeCell ref="E63:F63"/>
    <mergeCell ref="G63:H63"/>
    <mergeCell ref="C16:D16"/>
    <mergeCell ref="B22:D22"/>
    <mergeCell ref="B23:D23"/>
    <mergeCell ref="E62:F62"/>
    <mergeCell ref="G62:H62"/>
    <mergeCell ref="B12:B21"/>
    <mergeCell ref="C12:D12"/>
    <mergeCell ref="C14:D14"/>
    <mergeCell ref="C15:D15"/>
  </mergeCell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C1" s="375"/>
      <c r="D1" s="375"/>
      <c r="E1" s="375"/>
      <c r="F1" s="375"/>
      <c r="G1" s="375"/>
      <c r="I1" s="415"/>
      <c r="J1" s="415"/>
      <c r="K1" s="415" t="s">
        <v>1</v>
      </c>
    </row>
    <row r="2" spans="1:13" ht="20.100000000000001" customHeight="1">
      <c r="A2" s="362" t="s">
        <v>41</v>
      </c>
      <c r="B2" s="378" t="s">
        <v>2</v>
      </c>
      <c r="C2" s="416"/>
      <c r="D2" s="364" t="s">
        <v>42</v>
      </c>
      <c r="F2" s="481" t="s">
        <v>163</v>
      </c>
      <c r="G2" s="480"/>
      <c r="H2" s="480"/>
      <c r="I2" s="480"/>
      <c r="J2" s="480"/>
      <c r="K2" s="480"/>
    </row>
    <row r="3" spans="1:13" ht="20.100000000000001" customHeight="1">
      <c r="A3" s="363" t="s">
        <v>54</v>
      </c>
      <c r="B3" s="377" t="s">
        <v>3</v>
      </c>
      <c r="C3" s="375"/>
      <c r="D3" s="313" t="s">
        <v>55</v>
      </c>
      <c r="E3" s="645" t="s">
        <v>190</v>
      </c>
      <c r="F3" s="646"/>
      <c r="G3" s="646"/>
      <c r="H3" s="646"/>
      <c r="I3" s="646"/>
      <c r="J3" s="646"/>
      <c r="K3" s="646"/>
    </row>
    <row r="4" spans="1:13" ht="19.5" customHeight="1">
      <c r="A4" s="314"/>
      <c r="B4" s="406"/>
      <c r="C4" s="406"/>
      <c r="D4" s="315"/>
      <c r="E4" s="647" t="s">
        <v>191</v>
      </c>
      <c r="F4" s="647"/>
      <c r="G4" s="647"/>
      <c r="H4" s="647"/>
      <c r="I4" s="647"/>
      <c r="J4" s="647"/>
      <c r="K4" s="647"/>
    </row>
    <row r="5" spans="1:13" ht="19.5" customHeight="1">
      <c r="A5" s="316"/>
      <c r="B5" s="375"/>
      <c r="C5" s="375"/>
      <c r="D5" s="317"/>
      <c r="E5" s="647" t="s">
        <v>192</v>
      </c>
      <c r="F5" s="647"/>
      <c r="G5" s="647"/>
      <c r="H5" s="647"/>
      <c r="I5" s="647"/>
      <c r="J5" s="647"/>
      <c r="K5" s="647"/>
    </row>
    <row r="6" spans="1:13" ht="20.100000000000001" customHeight="1">
      <c r="A6" s="318"/>
      <c r="B6" s="375"/>
      <c r="C6" s="379"/>
      <c r="D6" s="319"/>
      <c r="F6" s="320"/>
      <c r="G6" s="415" t="s">
        <v>4</v>
      </c>
      <c r="H6" s="369">
        <v>2014</v>
      </c>
    </row>
    <row r="7" spans="1:13" ht="20.100000000000001" customHeight="1" thickBot="1">
      <c r="A7" s="425"/>
      <c r="B7" s="375"/>
      <c r="C7" s="379"/>
      <c r="D7" s="380"/>
      <c r="E7" s="379"/>
      <c r="F7" s="426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M9" s="321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322">
        <v>0</v>
      </c>
      <c r="F12" s="323">
        <v>0</v>
      </c>
      <c r="G12" s="324">
        <v>4170</v>
      </c>
      <c r="H12" s="322">
        <v>4170</v>
      </c>
      <c r="I12" s="325">
        <v>0</v>
      </c>
      <c r="J12" s="325">
        <v>0</v>
      </c>
      <c r="K12" s="325">
        <v>0</v>
      </c>
    </row>
    <row r="13" spans="1:13" ht="16.5" customHeight="1">
      <c r="A13" s="398">
        <v>2</v>
      </c>
      <c r="B13" s="635"/>
      <c r="C13" s="433" t="s">
        <v>167</v>
      </c>
      <c r="D13" s="381"/>
      <c r="E13" s="326">
        <v>0</v>
      </c>
      <c r="F13" s="327">
        <v>0</v>
      </c>
      <c r="G13" s="328">
        <v>678</v>
      </c>
      <c r="H13" s="326">
        <v>678</v>
      </c>
      <c r="I13" s="329">
        <v>0</v>
      </c>
      <c r="J13" s="329">
        <v>0</v>
      </c>
      <c r="K13" s="329">
        <v>0</v>
      </c>
    </row>
    <row r="14" spans="1:13" ht="16.5" customHeight="1">
      <c r="A14" s="398">
        <v>3</v>
      </c>
      <c r="B14" s="635"/>
      <c r="C14" s="639" t="s">
        <v>168</v>
      </c>
      <c r="D14" s="640"/>
      <c r="E14" s="330">
        <v>0</v>
      </c>
      <c r="F14" s="331">
        <v>0</v>
      </c>
      <c r="G14" s="332">
        <v>3492</v>
      </c>
      <c r="H14" s="333">
        <v>3492</v>
      </c>
      <c r="I14" s="334">
        <v>0</v>
      </c>
      <c r="J14" s="334">
        <v>0</v>
      </c>
      <c r="K14" s="334">
        <v>0</v>
      </c>
    </row>
    <row r="15" spans="1:13" ht="16.5" customHeight="1">
      <c r="A15" s="398">
        <v>4</v>
      </c>
      <c r="B15" s="635"/>
      <c r="C15" s="641" t="s">
        <v>13</v>
      </c>
      <c r="D15" s="642"/>
      <c r="E15" s="335">
        <v>0</v>
      </c>
      <c r="F15" s="336">
        <v>0</v>
      </c>
      <c r="G15" s="337">
        <v>0</v>
      </c>
      <c r="H15" s="335">
        <v>0</v>
      </c>
      <c r="I15" s="338">
        <v>0</v>
      </c>
      <c r="J15" s="338">
        <v>0</v>
      </c>
      <c r="K15" s="338">
        <v>0</v>
      </c>
    </row>
    <row r="16" spans="1:13" ht="30.6" customHeight="1">
      <c r="A16" s="398">
        <v>5</v>
      </c>
      <c r="B16" s="635"/>
      <c r="C16" s="643" t="s">
        <v>169</v>
      </c>
      <c r="D16" s="644"/>
      <c r="E16" s="495">
        <v>0</v>
      </c>
      <c r="F16" s="496">
        <v>0</v>
      </c>
      <c r="G16" s="497">
        <v>0</v>
      </c>
      <c r="H16" s="495">
        <v>0</v>
      </c>
      <c r="I16" s="329">
        <v>0</v>
      </c>
      <c r="J16" s="329">
        <v>0</v>
      </c>
      <c r="K16" s="329">
        <v>0</v>
      </c>
    </row>
    <row r="17" spans="1:11" ht="16.5" customHeight="1">
      <c r="A17" s="398">
        <v>6</v>
      </c>
      <c r="B17" s="635"/>
      <c r="C17" s="433" t="s">
        <v>170</v>
      </c>
      <c r="D17" s="382"/>
      <c r="E17" s="339">
        <v>0</v>
      </c>
      <c r="F17" s="340">
        <v>0</v>
      </c>
      <c r="G17" s="341">
        <v>0</v>
      </c>
      <c r="H17" s="339">
        <v>0</v>
      </c>
      <c r="I17" s="342">
        <v>0</v>
      </c>
      <c r="J17" s="342">
        <v>0</v>
      </c>
      <c r="K17" s="342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335">
        <v>0</v>
      </c>
      <c r="F18" s="336">
        <v>0</v>
      </c>
      <c r="G18" s="337">
        <v>0.31</v>
      </c>
      <c r="H18" s="335">
        <v>0.31</v>
      </c>
      <c r="I18" s="338">
        <v>0</v>
      </c>
      <c r="J18" s="338">
        <v>0</v>
      </c>
      <c r="K18" s="338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335">
        <v>0</v>
      </c>
      <c r="F19" s="336">
        <v>0</v>
      </c>
      <c r="G19" s="337">
        <v>0</v>
      </c>
      <c r="H19" s="335">
        <v>0</v>
      </c>
      <c r="I19" s="338">
        <v>0</v>
      </c>
      <c r="J19" s="338">
        <v>0</v>
      </c>
      <c r="K19" s="338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335">
        <v>0</v>
      </c>
      <c r="F20" s="336">
        <v>0</v>
      </c>
      <c r="G20" s="337">
        <v>0</v>
      </c>
      <c r="H20" s="335">
        <v>0</v>
      </c>
      <c r="I20" s="338">
        <v>0</v>
      </c>
      <c r="J20" s="338">
        <v>0</v>
      </c>
      <c r="K20" s="338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335">
        <v>0</v>
      </c>
      <c r="F21" s="336">
        <v>8.4700000000000006</v>
      </c>
      <c r="G21" s="337">
        <v>6.82</v>
      </c>
      <c r="H21" s="335">
        <v>15.29</v>
      </c>
      <c r="I21" s="338">
        <v>0</v>
      </c>
      <c r="J21" s="338">
        <v>0</v>
      </c>
      <c r="K21" s="338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344">
        <v>0</v>
      </c>
      <c r="F22" s="345">
        <v>0</v>
      </c>
      <c r="G22" s="346">
        <v>0</v>
      </c>
      <c r="H22" s="344">
        <v>0</v>
      </c>
      <c r="I22" s="347">
        <v>0</v>
      </c>
      <c r="J22" s="347">
        <v>0</v>
      </c>
      <c r="K22" s="347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335">
        <v>0</v>
      </c>
      <c r="F23" s="335">
        <v>0</v>
      </c>
      <c r="G23" s="335">
        <v>0</v>
      </c>
      <c r="H23" s="335">
        <v>0</v>
      </c>
      <c r="I23" s="335">
        <v>0</v>
      </c>
      <c r="J23" s="335">
        <v>0</v>
      </c>
      <c r="K23" s="335">
        <v>0</v>
      </c>
    </row>
    <row r="24" spans="1:11" ht="16.5" customHeight="1">
      <c r="A24" s="398">
        <v>13</v>
      </c>
      <c r="B24" s="383"/>
      <c r="C24" s="384"/>
      <c r="D24" s="408" t="s">
        <v>172</v>
      </c>
      <c r="E24" s="326">
        <v>0</v>
      </c>
      <c r="F24" s="327">
        <v>0</v>
      </c>
      <c r="G24" s="328">
        <v>0</v>
      </c>
      <c r="H24" s="326">
        <v>0</v>
      </c>
      <c r="I24" s="349">
        <v>0</v>
      </c>
      <c r="J24" s="349">
        <v>0</v>
      </c>
      <c r="K24" s="349">
        <v>0</v>
      </c>
    </row>
    <row r="25" spans="1:11" ht="16.5" customHeight="1">
      <c r="A25" s="398">
        <v>14</v>
      </c>
      <c r="B25" s="385"/>
      <c r="D25" s="389" t="s">
        <v>173</v>
      </c>
      <c r="E25" s="339">
        <v>0</v>
      </c>
      <c r="F25" s="340">
        <v>0</v>
      </c>
      <c r="G25" s="341">
        <v>0</v>
      </c>
      <c r="H25" s="339">
        <v>0</v>
      </c>
      <c r="I25" s="350">
        <v>0</v>
      </c>
      <c r="J25" s="350">
        <v>0</v>
      </c>
      <c r="K25" s="350">
        <v>0</v>
      </c>
    </row>
    <row r="26" spans="1:11" ht="16.5" customHeight="1">
      <c r="A26" s="398">
        <v>15</v>
      </c>
      <c r="B26" s="386" t="s">
        <v>174</v>
      </c>
      <c r="C26" s="387"/>
      <c r="D26" s="387"/>
      <c r="E26" s="335">
        <v>0</v>
      </c>
      <c r="F26" s="336">
        <v>0</v>
      </c>
      <c r="G26" s="337">
        <v>0</v>
      </c>
      <c r="H26" s="335">
        <v>0</v>
      </c>
      <c r="I26" s="348">
        <v>0</v>
      </c>
      <c r="J26" s="348">
        <v>0</v>
      </c>
      <c r="K26" s="348">
        <v>0</v>
      </c>
    </row>
    <row r="27" spans="1:11" ht="16.5" customHeight="1">
      <c r="A27" s="398">
        <v>16</v>
      </c>
      <c r="B27" s="386" t="s">
        <v>19</v>
      </c>
      <c r="C27" s="387"/>
      <c r="D27" s="387"/>
      <c r="E27" s="335">
        <v>0</v>
      </c>
      <c r="F27" s="336">
        <v>0</v>
      </c>
      <c r="G27" s="337">
        <v>0</v>
      </c>
      <c r="H27" s="335">
        <v>0</v>
      </c>
      <c r="I27" s="348">
        <v>0</v>
      </c>
      <c r="J27" s="348">
        <v>0</v>
      </c>
      <c r="K27" s="348">
        <v>0</v>
      </c>
    </row>
    <row r="28" spans="1:11" ht="16.5" customHeight="1">
      <c r="A28" s="398">
        <v>17</v>
      </c>
      <c r="B28" s="403" t="s">
        <v>20</v>
      </c>
      <c r="C28" s="488"/>
      <c r="D28" s="488"/>
      <c r="E28" s="335">
        <v>0</v>
      </c>
      <c r="F28" s="336">
        <v>0</v>
      </c>
      <c r="G28" s="337">
        <v>0</v>
      </c>
      <c r="H28" s="335">
        <v>0</v>
      </c>
      <c r="I28" s="348">
        <v>0</v>
      </c>
      <c r="J28" s="348">
        <v>0</v>
      </c>
      <c r="K28" s="348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335">
        <v>0</v>
      </c>
      <c r="F29" s="336">
        <v>0</v>
      </c>
      <c r="G29" s="337">
        <v>0</v>
      </c>
      <c r="H29" s="335">
        <v>0</v>
      </c>
      <c r="I29" s="348">
        <v>0</v>
      </c>
      <c r="J29" s="348">
        <v>0</v>
      </c>
      <c r="K29" s="348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335">
        <v>0</v>
      </c>
      <c r="F30" s="336">
        <v>0</v>
      </c>
      <c r="G30" s="337">
        <v>0</v>
      </c>
      <c r="H30" s="335">
        <v>0</v>
      </c>
      <c r="I30" s="348">
        <v>0</v>
      </c>
      <c r="J30" s="348">
        <v>0</v>
      </c>
      <c r="K30" s="348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335">
        <v>0</v>
      </c>
      <c r="F31" s="336">
        <v>0</v>
      </c>
      <c r="G31" s="337">
        <v>0</v>
      </c>
      <c r="H31" s="335">
        <v>0</v>
      </c>
      <c r="I31" s="348">
        <v>0</v>
      </c>
      <c r="J31" s="348">
        <v>0</v>
      </c>
      <c r="K31" s="348">
        <v>0</v>
      </c>
    </row>
    <row r="32" spans="1:11" ht="16.5" customHeight="1">
      <c r="A32" s="398">
        <v>21</v>
      </c>
      <c r="B32" s="403" t="s">
        <v>22</v>
      </c>
      <c r="C32" s="488"/>
      <c r="D32" s="488"/>
      <c r="E32" s="335">
        <v>0</v>
      </c>
      <c r="F32" s="336">
        <v>0</v>
      </c>
      <c r="G32" s="337">
        <v>0</v>
      </c>
      <c r="H32" s="335">
        <v>0</v>
      </c>
      <c r="I32" s="348">
        <v>0</v>
      </c>
      <c r="J32" s="348">
        <v>0</v>
      </c>
      <c r="K32" s="348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335">
        <v>0</v>
      </c>
      <c r="F33" s="336">
        <v>0</v>
      </c>
      <c r="G33" s="337">
        <v>0</v>
      </c>
      <c r="H33" s="335">
        <v>0</v>
      </c>
      <c r="I33" s="348">
        <v>0</v>
      </c>
      <c r="J33" s="348">
        <v>0</v>
      </c>
      <c r="K33" s="348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335">
        <v>0</v>
      </c>
      <c r="F34" s="336">
        <v>0</v>
      </c>
      <c r="G34" s="337">
        <v>0</v>
      </c>
      <c r="H34" s="335">
        <v>0</v>
      </c>
      <c r="I34" s="348">
        <v>0</v>
      </c>
      <c r="J34" s="348">
        <v>0</v>
      </c>
      <c r="K34" s="348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335">
        <v>0</v>
      </c>
      <c r="F35" s="336">
        <v>0</v>
      </c>
      <c r="G35" s="337">
        <v>0</v>
      </c>
      <c r="H35" s="335">
        <v>0</v>
      </c>
      <c r="I35" s="348">
        <v>0</v>
      </c>
      <c r="J35" s="348">
        <v>0</v>
      </c>
      <c r="K35" s="348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335">
        <v>0</v>
      </c>
      <c r="F36" s="336">
        <v>0</v>
      </c>
      <c r="G36" s="337">
        <v>0</v>
      </c>
      <c r="H36" s="335">
        <v>0</v>
      </c>
      <c r="I36" s="348">
        <v>0</v>
      </c>
      <c r="J36" s="348">
        <v>0</v>
      </c>
      <c r="K36" s="348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335">
        <v>0</v>
      </c>
      <c r="F37" s="336">
        <v>0</v>
      </c>
      <c r="G37" s="337">
        <v>0</v>
      </c>
      <c r="H37" s="335">
        <v>0</v>
      </c>
      <c r="I37" s="348">
        <v>0</v>
      </c>
      <c r="J37" s="348">
        <v>0</v>
      </c>
      <c r="K37" s="348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335">
        <v>0</v>
      </c>
      <c r="F38" s="336">
        <v>0</v>
      </c>
      <c r="G38" s="337">
        <v>0</v>
      </c>
      <c r="H38" s="335">
        <v>0</v>
      </c>
      <c r="I38" s="348">
        <v>0</v>
      </c>
      <c r="J38" s="348">
        <v>0</v>
      </c>
      <c r="K38" s="348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335">
        <v>0</v>
      </c>
      <c r="F39" s="336">
        <v>0</v>
      </c>
      <c r="G39" s="337">
        <v>0</v>
      </c>
      <c r="H39" s="335">
        <v>0</v>
      </c>
      <c r="I39" s="348">
        <v>0</v>
      </c>
      <c r="J39" s="348">
        <v>0</v>
      </c>
      <c r="K39" s="348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335">
        <v>0</v>
      </c>
      <c r="F40" s="336">
        <v>0</v>
      </c>
      <c r="G40" s="337">
        <v>0</v>
      </c>
      <c r="H40" s="335">
        <v>0</v>
      </c>
      <c r="I40" s="348">
        <v>0</v>
      </c>
      <c r="J40" s="348">
        <v>0</v>
      </c>
      <c r="K40" s="348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335">
        <v>0</v>
      </c>
      <c r="F41" s="336">
        <v>0</v>
      </c>
      <c r="G41" s="337">
        <v>0</v>
      </c>
      <c r="H41" s="335">
        <v>0</v>
      </c>
      <c r="I41" s="348">
        <v>0</v>
      </c>
      <c r="J41" s="348">
        <v>0</v>
      </c>
      <c r="K41" s="348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335">
        <v>0</v>
      </c>
      <c r="F42" s="336">
        <v>0</v>
      </c>
      <c r="G42" s="337">
        <v>0</v>
      </c>
      <c r="H42" s="335">
        <v>0</v>
      </c>
      <c r="I42" s="348">
        <v>0</v>
      </c>
      <c r="J42" s="348">
        <v>0</v>
      </c>
      <c r="K42" s="348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498">
        <v>0</v>
      </c>
      <c r="F43" s="336">
        <v>0</v>
      </c>
      <c r="G43" s="337">
        <v>0</v>
      </c>
      <c r="H43" s="498">
        <v>0</v>
      </c>
      <c r="I43" s="348">
        <v>0</v>
      </c>
      <c r="J43" s="348">
        <v>0</v>
      </c>
      <c r="K43" s="348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335">
        <v>0</v>
      </c>
      <c r="F44" s="336">
        <v>0</v>
      </c>
      <c r="G44" s="337">
        <v>0</v>
      </c>
      <c r="H44" s="335">
        <v>0</v>
      </c>
      <c r="I44" s="348">
        <v>0</v>
      </c>
      <c r="J44" s="348">
        <v>0</v>
      </c>
      <c r="K44" s="348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335">
        <v>0</v>
      </c>
      <c r="F45" s="336">
        <v>0</v>
      </c>
      <c r="G45" s="337">
        <v>0</v>
      </c>
      <c r="H45" s="335">
        <v>0</v>
      </c>
      <c r="I45" s="348">
        <v>0</v>
      </c>
      <c r="J45" s="348">
        <v>0</v>
      </c>
      <c r="K45" s="348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335">
        <v>0</v>
      </c>
      <c r="F46" s="336">
        <v>0</v>
      </c>
      <c r="G46" s="337">
        <v>0</v>
      </c>
      <c r="H46" s="335">
        <v>0</v>
      </c>
      <c r="I46" s="348">
        <v>0</v>
      </c>
      <c r="J46" s="348">
        <v>0</v>
      </c>
      <c r="K46" s="348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335">
        <v>0</v>
      </c>
      <c r="F47" s="336">
        <v>0</v>
      </c>
      <c r="G47" s="337">
        <v>0</v>
      </c>
      <c r="H47" s="335">
        <v>0</v>
      </c>
      <c r="I47" s="348">
        <v>0</v>
      </c>
      <c r="J47" s="348">
        <v>0</v>
      </c>
      <c r="K47" s="348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335">
        <v>0</v>
      </c>
      <c r="F48" s="336">
        <v>0</v>
      </c>
      <c r="G48" s="337">
        <v>0</v>
      </c>
      <c r="H48" s="335">
        <v>0</v>
      </c>
      <c r="I48" s="348">
        <v>0</v>
      </c>
      <c r="J48" s="348">
        <v>0</v>
      </c>
      <c r="K48" s="348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335">
        <v>0</v>
      </c>
      <c r="F49" s="336">
        <v>0</v>
      </c>
      <c r="G49" s="337">
        <v>0</v>
      </c>
      <c r="H49" s="335">
        <v>0</v>
      </c>
      <c r="I49" s="348">
        <v>0</v>
      </c>
      <c r="J49" s="348">
        <v>0</v>
      </c>
      <c r="K49" s="348">
        <v>0</v>
      </c>
    </row>
    <row r="50" spans="1:12" ht="16.5" customHeight="1">
      <c r="A50" s="398">
        <v>39</v>
      </c>
      <c r="B50" s="403" t="s">
        <v>36</v>
      </c>
      <c r="C50" s="488"/>
      <c r="D50" s="488"/>
      <c r="E50" s="335">
        <v>0</v>
      </c>
      <c r="F50" s="336">
        <v>0</v>
      </c>
      <c r="G50" s="337">
        <v>0</v>
      </c>
      <c r="H50" s="335">
        <v>0</v>
      </c>
      <c r="I50" s="348">
        <v>0</v>
      </c>
      <c r="J50" s="348">
        <v>0</v>
      </c>
      <c r="K50" s="348">
        <v>0</v>
      </c>
    </row>
    <row r="51" spans="1:12" ht="16.5" customHeight="1">
      <c r="A51" s="398">
        <v>40</v>
      </c>
      <c r="B51" s="403" t="s">
        <v>37</v>
      </c>
      <c r="C51" s="488"/>
      <c r="D51" s="488"/>
      <c r="E51" s="335">
        <v>0</v>
      </c>
      <c r="F51" s="336">
        <v>0</v>
      </c>
      <c r="G51" s="337">
        <v>0</v>
      </c>
      <c r="H51" s="335">
        <v>0</v>
      </c>
      <c r="I51" s="348">
        <v>0</v>
      </c>
      <c r="J51" s="348">
        <v>0</v>
      </c>
      <c r="K51" s="348">
        <v>0</v>
      </c>
    </row>
    <row r="52" spans="1:12" ht="16.5" customHeight="1">
      <c r="A52" s="398">
        <v>41</v>
      </c>
      <c r="B52" s="403" t="s">
        <v>38</v>
      </c>
      <c r="C52" s="488"/>
      <c r="D52" s="488"/>
      <c r="E52" s="335">
        <v>0</v>
      </c>
      <c r="F52" s="336">
        <v>0</v>
      </c>
      <c r="G52" s="337">
        <v>0</v>
      </c>
      <c r="H52" s="335">
        <v>0</v>
      </c>
      <c r="I52" s="348">
        <v>0</v>
      </c>
      <c r="J52" s="348">
        <v>0</v>
      </c>
      <c r="K52" s="348">
        <v>0</v>
      </c>
    </row>
    <row r="53" spans="1:12" ht="16.5" customHeight="1">
      <c r="A53" s="398">
        <v>42</v>
      </c>
      <c r="B53" s="403" t="s">
        <v>39</v>
      </c>
      <c r="C53" s="488"/>
      <c r="D53" s="488"/>
      <c r="E53" s="335">
        <v>0</v>
      </c>
      <c r="F53" s="336">
        <v>0</v>
      </c>
      <c r="G53" s="337">
        <v>0</v>
      </c>
      <c r="H53" s="335">
        <v>0</v>
      </c>
      <c r="I53" s="348">
        <v>0</v>
      </c>
      <c r="J53" s="348">
        <v>0</v>
      </c>
      <c r="K53" s="348">
        <v>0</v>
      </c>
    </row>
    <row r="54" spans="1:12" ht="16.5" customHeight="1">
      <c r="A54" s="398">
        <v>43</v>
      </c>
      <c r="B54" s="403" t="s">
        <v>180</v>
      </c>
      <c r="C54" s="488"/>
      <c r="D54" s="488"/>
      <c r="E54" s="335">
        <v>0</v>
      </c>
      <c r="F54" s="336">
        <v>0</v>
      </c>
      <c r="G54" s="337">
        <v>0</v>
      </c>
      <c r="H54" s="335">
        <v>0</v>
      </c>
      <c r="I54" s="348">
        <v>0</v>
      </c>
      <c r="J54" s="348">
        <v>0</v>
      </c>
      <c r="K54" s="348">
        <v>0</v>
      </c>
    </row>
    <row r="55" spans="1:12" ht="16.5" customHeight="1">
      <c r="A55" s="398">
        <v>44</v>
      </c>
      <c r="B55" s="487"/>
      <c r="C55" s="405"/>
      <c r="D55" s="405"/>
      <c r="E55" s="335">
        <v>0</v>
      </c>
      <c r="F55" s="336">
        <v>0</v>
      </c>
      <c r="G55" s="337">
        <v>0</v>
      </c>
      <c r="H55" s="335">
        <v>0</v>
      </c>
      <c r="I55" s="348">
        <v>0</v>
      </c>
      <c r="J55" s="348">
        <v>0</v>
      </c>
      <c r="K55" s="348">
        <v>0</v>
      </c>
    </row>
    <row r="56" spans="1:12" ht="16.5" customHeight="1" thickBot="1">
      <c r="A56" s="399">
        <v>45</v>
      </c>
      <c r="B56" s="390"/>
      <c r="C56" s="391"/>
      <c r="D56" s="391"/>
      <c r="E56" s="365">
        <v>0</v>
      </c>
      <c r="F56" s="366">
        <v>0</v>
      </c>
      <c r="G56" s="367">
        <v>0</v>
      </c>
      <c r="H56" s="365">
        <v>0</v>
      </c>
      <c r="I56" s="368">
        <v>0</v>
      </c>
      <c r="J56" s="368">
        <v>0</v>
      </c>
      <c r="K56" s="368">
        <v>0</v>
      </c>
    </row>
    <row r="57" spans="1:12" ht="7.5" customHeight="1">
      <c r="A57" s="400"/>
      <c r="B57" s="409"/>
      <c r="C57" s="392"/>
      <c r="D57" s="392"/>
      <c r="E57" s="352"/>
      <c r="F57" s="353"/>
      <c r="G57" s="352"/>
      <c r="H57" s="352"/>
      <c r="I57" s="352"/>
      <c r="J57" s="352"/>
      <c r="K57" s="352"/>
    </row>
    <row r="58" spans="1:12" ht="20.25" customHeight="1">
      <c r="A58" s="462" t="s">
        <v>181</v>
      </c>
      <c r="B58" s="354"/>
      <c r="C58" s="355"/>
      <c r="D58" s="355"/>
      <c r="E58" s="355"/>
      <c r="F58" s="356"/>
      <c r="G58" s="410"/>
      <c r="H58" s="356">
        <f>SUM(H24:H55,H18:H22,H16:H17,H13:H14)</f>
        <v>4185.6000000000004</v>
      </c>
      <c r="I58" s="356"/>
      <c r="J58" s="356"/>
      <c r="K58" s="357"/>
      <c r="L58" s="357"/>
    </row>
    <row r="59" spans="1:12" ht="20.25" customHeight="1">
      <c r="A59" s="462"/>
      <c r="B59" s="354"/>
      <c r="C59" s="355"/>
      <c r="D59" s="355"/>
      <c r="E59" s="355"/>
      <c r="F59" s="356"/>
      <c r="G59" s="410"/>
      <c r="H59" s="356"/>
      <c r="I59" s="356"/>
      <c r="J59" s="356"/>
      <c r="K59" s="357"/>
      <c r="L59" s="357"/>
    </row>
    <row r="60" spans="1:12" ht="18.75" customHeight="1">
      <c r="A60" s="358"/>
      <c r="B60" s="411" t="s">
        <v>182</v>
      </c>
      <c r="C60" s="412"/>
      <c r="D60" s="413"/>
      <c r="E60" s="359" t="s">
        <v>243</v>
      </c>
      <c r="F60" s="414" t="s">
        <v>40</v>
      </c>
      <c r="G60" s="485" t="s">
        <v>217</v>
      </c>
      <c r="H60" s="360"/>
    </row>
    <row r="61" spans="1:12" ht="18" customHeight="1">
      <c r="A61" s="376"/>
      <c r="B61" s="375"/>
      <c r="C61" s="375"/>
      <c r="D61" s="375"/>
      <c r="E61" s="375"/>
      <c r="F61" s="375"/>
    </row>
    <row r="62" spans="1:12" ht="20.100000000000001" customHeight="1">
      <c r="A62" s="361"/>
      <c r="B62" s="361"/>
      <c r="C62" s="361"/>
      <c r="D62" s="471" t="s">
        <v>183</v>
      </c>
      <c r="E62" s="627" t="s">
        <v>184</v>
      </c>
      <c r="F62" s="627"/>
      <c r="G62" s="627" t="s">
        <v>185</v>
      </c>
      <c r="H62" s="627"/>
    </row>
    <row r="63" spans="1:12" ht="20.100000000000001" customHeight="1">
      <c r="D63" s="472" t="s">
        <v>186</v>
      </c>
      <c r="E63" s="628" t="s">
        <v>187</v>
      </c>
      <c r="F63" s="629"/>
      <c r="G63" s="666" t="s">
        <v>188</v>
      </c>
      <c r="H63" s="667"/>
    </row>
  </sheetData>
  <mergeCells count="24">
    <mergeCell ref="E62:F62"/>
    <mergeCell ref="G62:H62"/>
    <mergeCell ref="E63:F63"/>
    <mergeCell ref="G63:H63"/>
    <mergeCell ref="B22:D22"/>
    <mergeCell ref="B23:D23"/>
    <mergeCell ref="B11:D11"/>
    <mergeCell ref="B12:B21"/>
    <mergeCell ref="C12:D12"/>
    <mergeCell ref="C14:D14"/>
    <mergeCell ref="C15:D15"/>
    <mergeCell ref="C16:D16"/>
    <mergeCell ref="E3:K3"/>
    <mergeCell ref="E4:K4"/>
    <mergeCell ref="E5:K5"/>
    <mergeCell ref="B8:D10"/>
    <mergeCell ref="E8:G8"/>
    <mergeCell ref="H8:H10"/>
    <mergeCell ref="I8:K8"/>
    <mergeCell ref="F9:F10"/>
    <mergeCell ref="J9:J10"/>
    <mergeCell ref="K9:K10"/>
    <mergeCell ref="G9:G10"/>
    <mergeCell ref="I9:I10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92D050"/>
  </sheetPr>
  <dimension ref="A1:M63"/>
  <sheetViews>
    <sheetView showZeros="0" workbookViewId="0"/>
  </sheetViews>
  <sheetFormatPr defaultRowHeight="20.100000000000001" customHeight="1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B1" s="312"/>
      <c r="C1" s="375"/>
      <c r="D1" s="375"/>
      <c r="E1" s="375"/>
      <c r="F1" s="375"/>
      <c r="G1" s="375"/>
      <c r="H1" s="312"/>
      <c r="I1" s="415"/>
      <c r="J1" s="415"/>
      <c r="K1" s="415" t="s">
        <v>1</v>
      </c>
      <c r="L1" s="312"/>
      <c r="M1" s="312"/>
    </row>
    <row r="2" spans="1:13" ht="20.100000000000001" customHeight="1">
      <c r="A2" s="362" t="s">
        <v>41</v>
      </c>
      <c r="B2" s="378" t="s">
        <v>2</v>
      </c>
      <c r="C2" s="416"/>
      <c r="D2" s="364" t="s">
        <v>42</v>
      </c>
      <c r="E2" s="312"/>
      <c r="F2" s="481" t="s">
        <v>163</v>
      </c>
      <c r="G2" s="480"/>
      <c r="H2" s="480"/>
      <c r="I2" s="480"/>
      <c r="J2" s="480"/>
      <c r="K2" s="480"/>
      <c r="L2" s="312"/>
      <c r="M2" s="312"/>
    </row>
    <row r="3" spans="1:13" ht="20.100000000000001" customHeight="1">
      <c r="A3" s="363" t="s">
        <v>56</v>
      </c>
      <c r="B3" s="377" t="s">
        <v>3</v>
      </c>
      <c r="C3" s="375"/>
      <c r="D3" s="313" t="s">
        <v>57</v>
      </c>
      <c r="E3" s="645" t="s">
        <v>190</v>
      </c>
      <c r="F3" s="646"/>
      <c r="G3" s="646"/>
      <c r="H3" s="646"/>
      <c r="I3" s="646"/>
      <c r="J3" s="646"/>
      <c r="K3" s="646"/>
      <c r="L3" s="312"/>
      <c r="M3" s="312"/>
    </row>
    <row r="4" spans="1:13" ht="19.5" customHeight="1">
      <c r="A4" s="314"/>
      <c r="B4" s="406"/>
      <c r="C4" s="406"/>
      <c r="D4" s="315"/>
      <c r="E4" s="647" t="s">
        <v>191</v>
      </c>
      <c r="F4" s="647"/>
      <c r="G4" s="647"/>
      <c r="H4" s="647"/>
      <c r="I4" s="647"/>
      <c r="J4" s="647"/>
      <c r="K4" s="647"/>
      <c r="L4" s="312"/>
      <c r="M4" s="312"/>
    </row>
    <row r="5" spans="1:13" ht="19.5" customHeight="1">
      <c r="A5" s="316"/>
      <c r="B5" s="375"/>
      <c r="C5" s="375"/>
      <c r="D5" s="317"/>
      <c r="E5" s="647" t="s">
        <v>192</v>
      </c>
      <c r="F5" s="647"/>
      <c r="G5" s="647"/>
      <c r="H5" s="647"/>
      <c r="I5" s="647"/>
      <c r="J5" s="647"/>
      <c r="K5" s="647"/>
      <c r="L5" s="312"/>
      <c r="M5" s="312"/>
    </row>
    <row r="6" spans="1:13" ht="20.100000000000001" customHeight="1">
      <c r="A6" s="318"/>
      <c r="B6" s="375"/>
      <c r="C6" s="379"/>
      <c r="D6" s="319"/>
      <c r="E6" s="312"/>
      <c r="F6" s="320"/>
      <c r="G6" s="415" t="s">
        <v>4</v>
      </c>
      <c r="H6" s="369">
        <v>2014</v>
      </c>
      <c r="I6" s="312"/>
      <c r="J6" s="312"/>
      <c r="K6" s="312"/>
      <c r="L6" s="312"/>
      <c r="M6" s="312"/>
    </row>
    <row r="7" spans="1:13" ht="20.100000000000001" customHeight="1" thickBot="1">
      <c r="A7" s="425"/>
      <c r="B7" s="375"/>
      <c r="C7" s="379"/>
      <c r="D7" s="380"/>
      <c r="E7" s="379"/>
      <c r="F7" s="426"/>
      <c r="G7" s="312"/>
      <c r="H7" s="312"/>
      <c r="I7" s="312"/>
      <c r="J7" s="312"/>
      <c r="K7" s="312"/>
      <c r="L7" s="312"/>
      <c r="M7" s="312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  <c r="L8" s="312"/>
      <c r="M8" s="312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L9" s="312"/>
      <c r="M9" s="321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  <c r="L10" s="312"/>
      <c r="M10" s="312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322">
        <v>0</v>
      </c>
      <c r="F12" s="323">
        <v>0</v>
      </c>
      <c r="G12" s="324">
        <v>0</v>
      </c>
      <c r="H12" s="322">
        <v>0</v>
      </c>
      <c r="I12" s="325">
        <v>0</v>
      </c>
      <c r="J12" s="325">
        <v>0</v>
      </c>
      <c r="K12" s="325">
        <v>0</v>
      </c>
      <c r="L12" s="312"/>
      <c r="M12" s="312"/>
    </row>
    <row r="13" spans="1:13" ht="16.5" customHeight="1">
      <c r="A13" s="398">
        <v>2</v>
      </c>
      <c r="B13" s="635"/>
      <c r="C13" s="433" t="s">
        <v>167</v>
      </c>
      <c r="D13" s="381"/>
      <c r="E13" s="326">
        <v>0</v>
      </c>
      <c r="F13" s="327">
        <v>0</v>
      </c>
      <c r="G13" s="328">
        <v>0</v>
      </c>
      <c r="H13" s="326">
        <v>0</v>
      </c>
      <c r="I13" s="329">
        <v>0</v>
      </c>
      <c r="J13" s="329">
        <v>0</v>
      </c>
      <c r="K13" s="329">
        <v>0</v>
      </c>
      <c r="L13" s="312"/>
      <c r="M13" s="312"/>
    </row>
    <row r="14" spans="1:13" ht="16.5" customHeight="1">
      <c r="A14" s="398">
        <v>3</v>
      </c>
      <c r="B14" s="635"/>
      <c r="C14" s="639" t="s">
        <v>168</v>
      </c>
      <c r="D14" s="640"/>
      <c r="E14" s="330">
        <v>0</v>
      </c>
      <c r="F14" s="331">
        <v>0</v>
      </c>
      <c r="G14" s="332">
        <v>0</v>
      </c>
      <c r="H14" s="333">
        <v>0</v>
      </c>
      <c r="I14" s="334">
        <v>0</v>
      </c>
      <c r="J14" s="334">
        <v>0</v>
      </c>
      <c r="K14" s="334">
        <v>0</v>
      </c>
      <c r="L14" s="312"/>
      <c r="M14" s="312"/>
    </row>
    <row r="15" spans="1:13" ht="16.5" customHeight="1">
      <c r="A15" s="398">
        <v>4</v>
      </c>
      <c r="B15" s="635"/>
      <c r="C15" s="641" t="s">
        <v>13</v>
      </c>
      <c r="D15" s="642"/>
      <c r="E15" s="335">
        <v>0</v>
      </c>
      <c r="F15" s="336">
        <v>0</v>
      </c>
      <c r="G15" s="337">
        <v>0</v>
      </c>
      <c r="H15" s="335">
        <v>0</v>
      </c>
      <c r="I15" s="338">
        <v>0</v>
      </c>
      <c r="J15" s="338">
        <v>0</v>
      </c>
      <c r="K15" s="338">
        <v>0</v>
      </c>
      <c r="L15" s="312"/>
      <c r="M15" s="312"/>
    </row>
    <row r="16" spans="1:13" ht="30.6" customHeight="1">
      <c r="A16" s="398">
        <v>5</v>
      </c>
      <c r="B16" s="635"/>
      <c r="C16" s="643" t="s">
        <v>169</v>
      </c>
      <c r="D16" s="644"/>
      <c r="E16" s="326">
        <v>0</v>
      </c>
      <c r="F16" s="327">
        <v>0</v>
      </c>
      <c r="G16" s="328">
        <v>0</v>
      </c>
      <c r="H16" s="326">
        <v>0</v>
      </c>
      <c r="I16" s="329">
        <v>0</v>
      </c>
      <c r="J16" s="329">
        <v>0</v>
      </c>
      <c r="K16" s="329">
        <v>0</v>
      </c>
      <c r="L16" s="312"/>
      <c r="M16" s="312"/>
    </row>
    <row r="17" spans="1:11" ht="16.5" customHeight="1">
      <c r="A17" s="398">
        <v>6</v>
      </c>
      <c r="B17" s="635"/>
      <c r="C17" s="433" t="s">
        <v>170</v>
      </c>
      <c r="D17" s="382"/>
      <c r="E17" s="339">
        <v>0</v>
      </c>
      <c r="F17" s="340">
        <v>0</v>
      </c>
      <c r="G17" s="341">
        <v>0</v>
      </c>
      <c r="H17" s="339">
        <v>0</v>
      </c>
      <c r="I17" s="342">
        <v>0</v>
      </c>
      <c r="J17" s="342">
        <v>0</v>
      </c>
      <c r="K17" s="342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335">
        <v>0</v>
      </c>
      <c r="F18" s="336">
        <v>0</v>
      </c>
      <c r="G18" s="337">
        <v>139.21</v>
      </c>
      <c r="H18" s="335">
        <v>139.21</v>
      </c>
      <c r="I18" s="338">
        <v>0</v>
      </c>
      <c r="J18" s="338">
        <v>0</v>
      </c>
      <c r="K18" s="338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335">
        <v>0</v>
      </c>
      <c r="F19" s="336">
        <v>0</v>
      </c>
      <c r="G19" s="337">
        <v>0</v>
      </c>
      <c r="H19" s="335">
        <v>0</v>
      </c>
      <c r="I19" s="338">
        <v>0</v>
      </c>
      <c r="J19" s="338">
        <v>0</v>
      </c>
      <c r="K19" s="338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335">
        <v>0</v>
      </c>
      <c r="F20" s="336">
        <v>0</v>
      </c>
      <c r="G20" s="337">
        <v>0</v>
      </c>
      <c r="H20" s="335">
        <v>0</v>
      </c>
      <c r="I20" s="338">
        <v>0</v>
      </c>
      <c r="J20" s="338">
        <v>0</v>
      </c>
      <c r="K20" s="338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335">
        <v>0</v>
      </c>
      <c r="F21" s="336">
        <v>0</v>
      </c>
      <c r="G21" s="337">
        <v>0</v>
      </c>
      <c r="H21" s="335">
        <v>0</v>
      </c>
      <c r="I21" s="338">
        <v>0</v>
      </c>
      <c r="J21" s="338">
        <v>0</v>
      </c>
      <c r="K21" s="338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344">
        <v>0</v>
      </c>
      <c r="F22" s="345">
        <v>0</v>
      </c>
      <c r="G22" s="346">
        <v>0</v>
      </c>
      <c r="H22" s="344">
        <v>0</v>
      </c>
      <c r="I22" s="347">
        <v>0</v>
      </c>
      <c r="J22" s="347">
        <v>0</v>
      </c>
      <c r="K22" s="347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335">
        <v>0</v>
      </c>
      <c r="F23" s="335">
        <v>0</v>
      </c>
      <c r="G23" s="335">
        <v>0</v>
      </c>
      <c r="H23" s="335">
        <v>0</v>
      </c>
      <c r="I23" s="335">
        <v>0</v>
      </c>
      <c r="J23" s="335">
        <v>0</v>
      </c>
      <c r="K23" s="335">
        <v>0</v>
      </c>
    </row>
    <row r="24" spans="1:11" ht="16.5" customHeight="1">
      <c r="A24" s="398">
        <v>13</v>
      </c>
      <c r="B24" s="383"/>
      <c r="C24" s="384"/>
      <c r="D24" s="408" t="s">
        <v>172</v>
      </c>
      <c r="E24" s="326">
        <v>0</v>
      </c>
      <c r="F24" s="327">
        <v>0</v>
      </c>
      <c r="G24" s="328">
        <v>0</v>
      </c>
      <c r="H24" s="326">
        <v>0</v>
      </c>
      <c r="I24" s="349">
        <v>0</v>
      </c>
      <c r="J24" s="349">
        <v>0</v>
      </c>
      <c r="K24" s="349">
        <v>0</v>
      </c>
    </row>
    <row r="25" spans="1:11" ht="16.5" customHeight="1">
      <c r="A25" s="398">
        <v>14</v>
      </c>
      <c r="B25" s="385"/>
      <c r="C25" s="312"/>
      <c r="D25" s="389" t="s">
        <v>173</v>
      </c>
      <c r="E25" s="339">
        <v>0</v>
      </c>
      <c r="F25" s="340">
        <v>0</v>
      </c>
      <c r="G25" s="341">
        <v>0</v>
      </c>
      <c r="H25" s="339">
        <v>0</v>
      </c>
      <c r="I25" s="350">
        <v>0</v>
      </c>
      <c r="J25" s="350">
        <v>0</v>
      </c>
      <c r="K25" s="350">
        <v>0</v>
      </c>
    </row>
    <row r="26" spans="1:11" ht="16.5" customHeight="1">
      <c r="A26" s="398">
        <v>15</v>
      </c>
      <c r="B26" s="386" t="s">
        <v>174</v>
      </c>
      <c r="C26" s="387"/>
      <c r="D26" s="387"/>
      <c r="E26" s="335">
        <v>0</v>
      </c>
      <c r="F26" s="336">
        <v>0</v>
      </c>
      <c r="G26" s="337">
        <v>0</v>
      </c>
      <c r="H26" s="335">
        <v>0</v>
      </c>
      <c r="I26" s="348">
        <v>0</v>
      </c>
      <c r="J26" s="348">
        <v>0</v>
      </c>
      <c r="K26" s="348">
        <v>0</v>
      </c>
    </row>
    <row r="27" spans="1:11" ht="16.5" customHeight="1">
      <c r="A27" s="398">
        <v>16</v>
      </c>
      <c r="B27" s="386" t="s">
        <v>19</v>
      </c>
      <c r="C27" s="387"/>
      <c r="D27" s="387"/>
      <c r="E27" s="335">
        <v>0</v>
      </c>
      <c r="F27" s="336">
        <v>0</v>
      </c>
      <c r="G27" s="337">
        <v>0</v>
      </c>
      <c r="H27" s="335">
        <v>0</v>
      </c>
      <c r="I27" s="348">
        <v>0</v>
      </c>
      <c r="J27" s="348">
        <v>0</v>
      </c>
      <c r="K27" s="348">
        <v>0</v>
      </c>
    </row>
    <row r="28" spans="1:11" ht="16.5" customHeight="1">
      <c r="A28" s="398">
        <v>17</v>
      </c>
      <c r="B28" s="403" t="s">
        <v>20</v>
      </c>
      <c r="C28" s="488"/>
      <c r="D28" s="488"/>
      <c r="E28" s="335">
        <v>0</v>
      </c>
      <c r="F28" s="336">
        <v>0</v>
      </c>
      <c r="G28" s="337">
        <v>0</v>
      </c>
      <c r="H28" s="335">
        <v>0</v>
      </c>
      <c r="I28" s="348">
        <v>0</v>
      </c>
      <c r="J28" s="348">
        <v>0</v>
      </c>
      <c r="K28" s="348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335">
        <v>0</v>
      </c>
      <c r="F29" s="336">
        <v>0</v>
      </c>
      <c r="G29" s="337">
        <v>0</v>
      </c>
      <c r="H29" s="335">
        <v>0</v>
      </c>
      <c r="I29" s="348">
        <v>0</v>
      </c>
      <c r="J29" s="348">
        <v>0</v>
      </c>
      <c r="K29" s="348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335">
        <v>0</v>
      </c>
      <c r="F30" s="336">
        <v>0</v>
      </c>
      <c r="G30" s="337">
        <v>0</v>
      </c>
      <c r="H30" s="335">
        <v>0</v>
      </c>
      <c r="I30" s="348">
        <v>0</v>
      </c>
      <c r="J30" s="348">
        <v>0</v>
      </c>
      <c r="K30" s="348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335">
        <v>0</v>
      </c>
      <c r="F31" s="336">
        <v>0</v>
      </c>
      <c r="G31" s="337">
        <v>0</v>
      </c>
      <c r="H31" s="335">
        <v>0</v>
      </c>
      <c r="I31" s="348">
        <v>0</v>
      </c>
      <c r="J31" s="348">
        <v>0</v>
      </c>
      <c r="K31" s="348">
        <v>0</v>
      </c>
    </row>
    <row r="32" spans="1:11" ht="16.5" customHeight="1">
      <c r="A32" s="398">
        <v>21</v>
      </c>
      <c r="B32" s="403" t="s">
        <v>22</v>
      </c>
      <c r="C32" s="488"/>
      <c r="D32" s="488"/>
      <c r="E32" s="335">
        <v>0</v>
      </c>
      <c r="F32" s="336">
        <v>0</v>
      </c>
      <c r="G32" s="337">
        <v>0</v>
      </c>
      <c r="H32" s="335">
        <v>0</v>
      </c>
      <c r="I32" s="348">
        <v>0</v>
      </c>
      <c r="J32" s="348">
        <v>0</v>
      </c>
      <c r="K32" s="348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335">
        <v>0</v>
      </c>
      <c r="F33" s="336">
        <v>0</v>
      </c>
      <c r="G33" s="337">
        <v>0</v>
      </c>
      <c r="H33" s="335">
        <v>0</v>
      </c>
      <c r="I33" s="348">
        <v>0</v>
      </c>
      <c r="J33" s="348">
        <v>0</v>
      </c>
      <c r="K33" s="348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335">
        <v>0</v>
      </c>
      <c r="F34" s="336">
        <v>0</v>
      </c>
      <c r="G34" s="337">
        <v>0</v>
      </c>
      <c r="H34" s="335">
        <v>0</v>
      </c>
      <c r="I34" s="348">
        <v>0</v>
      </c>
      <c r="J34" s="348">
        <v>0</v>
      </c>
      <c r="K34" s="348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335">
        <v>0</v>
      </c>
      <c r="F35" s="336">
        <v>0</v>
      </c>
      <c r="G35" s="337">
        <v>0</v>
      </c>
      <c r="H35" s="335">
        <v>0</v>
      </c>
      <c r="I35" s="348">
        <v>0</v>
      </c>
      <c r="J35" s="348">
        <v>0</v>
      </c>
      <c r="K35" s="348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335">
        <v>0</v>
      </c>
      <c r="F36" s="336">
        <v>0</v>
      </c>
      <c r="G36" s="337">
        <v>0</v>
      </c>
      <c r="H36" s="335">
        <v>0</v>
      </c>
      <c r="I36" s="348">
        <v>0</v>
      </c>
      <c r="J36" s="348">
        <v>0</v>
      </c>
      <c r="K36" s="348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335">
        <v>0</v>
      </c>
      <c r="F37" s="336">
        <v>0</v>
      </c>
      <c r="G37" s="337">
        <v>0</v>
      </c>
      <c r="H37" s="335">
        <v>0</v>
      </c>
      <c r="I37" s="348">
        <v>0</v>
      </c>
      <c r="J37" s="348">
        <v>0</v>
      </c>
      <c r="K37" s="348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335">
        <v>0</v>
      </c>
      <c r="F38" s="336">
        <v>0</v>
      </c>
      <c r="G38" s="337">
        <v>0</v>
      </c>
      <c r="H38" s="335">
        <v>0</v>
      </c>
      <c r="I38" s="348">
        <v>0</v>
      </c>
      <c r="J38" s="348">
        <v>0</v>
      </c>
      <c r="K38" s="348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335">
        <v>0</v>
      </c>
      <c r="F39" s="336">
        <v>0</v>
      </c>
      <c r="G39" s="337">
        <v>0</v>
      </c>
      <c r="H39" s="335">
        <v>0</v>
      </c>
      <c r="I39" s="348">
        <v>0</v>
      </c>
      <c r="J39" s="348">
        <v>0</v>
      </c>
      <c r="K39" s="348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335">
        <v>0</v>
      </c>
      <c r="F40" s="336">
        <v>0</v>
      </c>
      <c r="G40" s="337">
        <v>0</v>
      </c>
      <c r="H40" s="335">
        <v>0</v>
      </c>
      <c r="I40" s="348">
        <v>0</v>
      </c>
      <c r="J40" s="348">
        <v>0</v>
      </c>
      <c r="K40" s="348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335">
        <v>0</v>
      </c>
      <c r="F41" s="336">
        <v>0</v>
      </c>
      <c r="G41" s="337">
        <v>0</v>
      </c>
      <c r="H41" s="335">
        <v>0</v>
      </c>
      <c r="I41" s="348">
        <v>0</v>
      </c>
      <c r="J41" s="348">
        <v>0</v>
      </c>
      <c r="K41" s="348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335">
        <v>0</v>
      </c>
      <c r="F42" s="336">
        <v>0</v>
      </c>
      <c r="G42" s="337">
        <v>0</v>
      </c>
      <c r="H42" s="335">
        <v>0</v>
      </c>
      <c r="I42" s="348">
        <v>0</v>
      </c>
      <c r="J42" s="348">
        <v>0</v>
      </c>
      <c r="K42" s="348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335">
        <v>0</v>
      </c>
      <c r="F43" s="336">
        <v>0</v>
      </c>
      <c r="G43" s="337">
        <v>0</v>
      </c>
      <c r="H43" s="335">
        <v>0</v>
      </c>
      <c r="I43" s="348">
        <v>0</v>
      </c>
      <c r="J43" s="348">
        <v>0</v>
      </c>
      <c r="K43" s="348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335">
        <v>0</v>
      </c>
      <c r="F44" s="336">
        <v>0</v>
      </c>
      <c r="G44" s="337">
        <v>0</v>
      </c>
      <c r="H44" s="335">
        <v>0</v>
      </c>
      <c r="I44" s="348">
        <v>0</v>
      </c>
      <c r="J44" s="348">
        <v>0</v>
      </c>
      <c r="K44" s="348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335">
        <v>0</v>
      </c>
      <c r="F45" s="336">
        <v>0</v>
      </c>
      <c r="G45" s="337">
        <v>0</v>
      </c>
      <c r="H45" s="335">
        <v>0</v>
      </c>
      <c r="I45" s="348">
        <v>0</v>
      </c>
      <c r="J45" s="348">
        <v>0</v>
      </c>
      <c r="K45" s="348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335">
        <v>0</v>
      </c>
      <c r="F46" s="336">
        <v>0</v>
      </c>
      <c r="G46" s="337">
        <v>0</v>
      </c>
      <c r="H46" s="335">
        <v>0</v>
      </c>
      <c r="I46" s="348">
        <v>0</v>
      </c>
      <c r="J46" s="348">
        <v>0</v>
      </c>
      <c r="K46" s="348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335">
        <v>0</v>
      </c>
      <c r="F47" s="336">
        <v>0</v>
      </c>
      <c r="G47" s="337">
        <v>0</v>
      </c>
      <c r="H47" s="343">
        <v>0</v>
      </c>
      <c r="I47" s="348">
        <v>0</v>
      </c>
      <c r="J47" s="348">
        <v>0</v>
      </c>
      <c r="K47" s="348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335">
        <v>0</v>
      </c>
      <c r="F48" s="336">
        <v>158.94999999999999</v>
      </c>
      <c r="G48" s="337">
        <v>5028.6899999999996</v>
      </c>
      <c r="H48" s="335">
        <v>5187.6400000000003</v>
      </c>
      <c r="I48" s="348">
        <v>0</v>
      </c>
      <c r="J48" s="348">
        <v>0</v>
      </c>
      <c r="K48" s="348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335">
        <v>0</v>
      </c>
      <c r="F49" s="336">
        <v>0</v>
      </c>
      <c r="G49" s="337">
        <v>0</v>
      </c>
      <c r="H49" s="335">
        <v>0</v>
      </c>
      <c r="I49" s="348">
        <v>0</v>
      </c>
      <c r="J49" s="348">
        <v>0</v>
      </c>
      <c r="K49" s="348">
        <v>0</v>
      </c>
      <c r="L49" s="312"/>
    </row>
    <row r="50" spans="1:12" ht="16.5" customHeight="1">
      <c r="A50" s="398">
        <v>39</v>
      </c>
      <c r="B50" s="403" t="s">
        <v>36</v>
      </c>
      <c r="C50" s="488"/>
      <c r="D50" s="488"/>
      <c r="E50" s="335">
        <v>0</v>
      </c>
      <c r="F50" s="336">
        <v>0</v>
      </c>
      <c r="G50" s="337">
        <v>0</v>
      </c>
      <c r="H50" s="335">
        <v>0</v>
      </c>
      <c r="I50" s="348">
        <v>0</v>
      </c>
      <c r="J50" s="348">
        <v>0</v>
      </c>
      <c r="K50" s="348">
        <v>0</v>
      </c>
      <c r="L50" s="312"/>
    </row>
    <row r="51" spans="1:12" ht="16.5" customHeight="1">
      <c r="A51" s="398">
        <v>40</v>
      </c>
      <c r="B51" s="403" t="s">
        <v>37</v>
      </c>
      <c r="C51" s="488"/>
      <c r="D51" s="488"/>
      <c r="E51" s="335">
        <v>0</v>
      </c>
      <c r="F51" s="336">
        <v>0</v>
      </c>
      <c r="G51" s="337">
        <v>0</v>
      </c>
      <c r="H51" s="335">
        <v>0</v>
      </c>
      <c r="I51" s="348">
        <v>0</v>
      </c>
      <c r="J51" s="348">
        <v>0</v>
      </c>
      <c r="K51" s="348">
        <v>0</v>
      </c>
      <c r="L51" s="312"/>
    </row>
    <row r="52" spans="1:12" ht="16.5" customHeight="1">
      <c r="A52" s="398">
        <v>41</v>
      </c>
      <c r="B52" s="403" t="s">
        <v>38</v>
      </c>
      <c r="C52" s="488"/>
      <c r="D52" s="488"/>
      <c r="E52" s="335">
        <v>0</v>
      </c>
      <c r="F52" s="336">
        <v>0</v>
      </c>
      <c r="G52" s="337">
        <v>0</v>
      </c>
      <c r="H52" s="335">
        <v>0</v>
      </c>
      <c r="I52" s="348">
        <v>0</v>
      </c>
      <c r="J52" s="348">
        <v>0</v>
      </c>
      <c r="K52" s="348">
        <v>0</v>
      </c>
      <c r="L52" s="312"/>
    </row>
    <row r="53" spans="1:12" ht="16.5" customHeight="1">
      <c r="A53" s="398">
        <v>42</v>
      </c>
      <c r="B53" s="403" t="s">
        <v>39</v>
      </c>
      <c r="C53" s="488"/>
      <c r="D53" s="488"/>
      <c r="E53" s="335">
        <v>0</v>
      </c>
      <c r="F53" s="336">
        <v>0</v>
      </c>
      <c r="G53" s="337">
        <v>0</v>
      </c>
      <c r="H53" s="335">
        <v>0</v>
      </c>
      <c r="I53" s="348">
        <v>0</v>
      </c>
      <c r="J53" s="348">
        <v>0</v>
      </c>
      <c r="K53" s="348">
        <v>0</v>
      </c>
      <c r="L53" s="312"/>
    </row>
    <row r="54" spans="1:12" ht="16.5" customHeight="1">
      <c r="A54" s="398">
        <v>43</v>
      </c>
      <c r="B54" s="403" t="s">
        <v>180</v>
      </c>
      <c r="C54" s="488"/>
      <c r="D54" s="488"/>
      <c r="E54" s="335">
        <v>0</v>
      </c>
      <c r="F54" s="336">
        <v>0</v>
      </c>
      <c r="G54" s="337">
        <v>0</v>
      </c>
      <c r="H54" s="335">
        <v>0</v>
      </c>
      <c r="I54" s="348">
        <v>0</v>
      </c>
      <c r="J54" s="348">
        <v>0</v>
      </c>
      <c r="K54" s="348">
        <v>0</v>
      </c>
      <c r="L54" s="312"/>
    </row>
    <row r="55" spans="1:12" ht="16.5" customHeight="1">
      <c r="A55" s="398">
        <v>44</v>
      </c>
      <c r="B55" s="487"/>
      <c r="C55" s="405"/>
      <c r="D55" s="405"/>
      <c r="E55" s="335">
        <v>0</v>
      </c>
      <c r="F55" s="336">
        <v>0</v>
      </c>
      <c r="G55" s="337">
        <v>0</v>
      </c>
      <c r="H55" s="335">
        <v>0</v>
      </c>
      <c r="I55" s="348">
        <v>0</v>
      </c>
      <c r="J55" s="348">
        <v>0</v>
      </c>
      <c r="K55" s="348">
        <v>0</v>
      </c>
      <c r="L55" s="312"/>
    </row>
    <row r="56" spans="1:12" ht="16.5" customHeight="1" thickBot="1">
      <c r="A56" s="399">
        <v>45</v>
      </c>
      <c r="B56" s="390"/>
      <c r="C56" s="391"/>
      <c r="D56" s="391"/>
      <c r="E56" s="365">
        <v>0</v>
      </c>
      <c r="F56" s="366">
        <v>0</v>
      </c>
      <c r="G56" s="367">
        <v>0</v>
      </c>
      <c r="H56" s="365">
        <v>0</v>
      </c>
      <c r="I56" s="368">
        <v>0</v>
      </c>
      <c r="J56" s="368">
        <v>0</v>
      </c>
      <c r="K56" s="368">
        <v>0</v>
      </c>
      <c r="L56" s="312"/>
    </row>
    <row r="57" spans="1:12" ht="7.5" customHeight="1">
      <c r="A57" s="400"/>
      <c r="B57" s="409"/>
      <c r="C57" s="392"/>
      <c r="D57" s="392"/>
      <c r="E57" s="352"/>
      <c r="F57" s="353"/>
      <c r="G57" s="352"/>
      <c r="H57" s="352"/>
      <c r="I57" s="352"/>
      <c r="J57" s="352"/>
      <c r="K57" s="352"/>
      <c r="L57" s="312"/>
    </row>
    <row r="58" spans="1:12" ht="20.25" customHeight="1">
      <c r="A58" s="462" t="s">
        <v>181</v>
      </c>
      <c r="B58" s="354"/>
      <c r="C58" s="355"/>
      <c r="D58" s="355"/>
      <c r="E58" s="355"/>
      <c r="F58" s="356"/>
      <c r="G58" s="410"/>
      <c r="H58" s="356">
        <f>SUM(H24:H55,H18:H22,H16:H17,H13:H14)</f>
        <v>5326.85</v>
      </c>
      <c r="I58" s="356"/>
      <c r="J58" s="356"/>
      <c r="K58" s="357"/>
      <c r="L58" s="357"/>
    </row>
    <row r="59" spans="1:12" ht="20.25" customHeight="1">
      <c r="A59" s="462"/>
      <c r="B59" s="354"/>
      <c r="C59" s="355"/>
      <c r="D59" s="355"/>
      <c r="E59" s="355"/>
      <c r="F59" s="356"/>
      <c r="G59" s="410"/>
      <c r="H59" s="356"/>
      <c r="I59" s="356"/>
      <c r="J59" s="356"/>
      <c r="K59" s="357"/>
      <c r="L59" s="357"/>
    </row>
    <row r="60" spans="1:12" ht="18.75" customHeight="1">
      <c r="A60" s="358"/>
      <c r="B60" s="411" t="s">
        <v>182</v>
      </c>
      <c r="C60" s="412"/>
      <c r="D60" s="413"/>
      <c r="E60" s="499"/>
      <c r="F60" s="414" t="s">
        <v>40</v>
      </c>
      <c r="G60" s="485" t="s">
        <v>200</v>
      </c>
      <c r="H60" s="360"/>
      <c r="I60" s="312"/>
      <c r="J60" s="312"/>
      <c r="K60" s="312"/>
      <c r="L60" s="312"/>
    </row>
    <row r="61" spans="1:12" ht="18" customHeight="1">
      <c r="A61" s="376"/>
      <c r="B61" s="375"/>
      <c r="C61" s="375"/>
      <c r="D61" s="375"/>
      <c r="E61" s="375"/>
      <c r="F61" s="375"/>
      <c r="G61" s="312"/>
      <c r="H61" s="312"/>
      <c r="I61" s="312"/>
      <c r="J61" s="312"/>
      <c r="K61" s="312"/>
      <c r="L61" s="312"/>
    </row>
    <row r="62" spans="1:12" ht="20.100000000000001" customHeight="1">
      <c r="A62" s="361"/>
      <c r="B62" s="361"/>
      <c r="C62" s="361"/>
      <c r="D62" s="471" t="s">
        <v>183</v>
      </c>
      <c r="E62" s="627" t="s">
        <v>184</v>
      </c>
      <c r="F62" s="627"/>
      <c r="G62" s="627" t="s">
        <v>185</v>
      </c>
      <c r="H62" s="627"/>
      <c r="I62" s="312"/>
      <c r="J62" s="312"/>
      <c r="K62" s="312"/>
      <c r="L62" s="312"/>
    </row>
    <row r="63" spans="1:12" ht="20.100000000000001" customHeight="1">
      <c r="A63" s="312"/>
      <c r="B63" s="312"/>
      <c r="C63" s="312"/>
      <c r="D63" s="472" t="s">
        <v>186</v>
      </c>
      <c r="E63" s="628" t="s">
        <v>187</v>
      </c>
      <c r="F63" s="629"/>
      <c r="G63" s="666" t="s">
        <v>188</v>
      </c>
      <c r="H63" s="667"/>
      <c r="I63" s="312"/>
      <c r="J63" s="312"/>
      <c r="K63" s="312"/>
      <c r="L63" s="312"/>
    </row>
  </sheetData>
  <mergeCells count="24">
    <mergeCell ref="B22:D22"/>
    <mergeCell ref="B23:D23"/>
    <mergeCell ref="B11:D11"/>
    <mergeCell ref="B12:B21"/>
    <mergeCell ref="C12:D12"/>
    <mergeCell ref="C14:D14"/>
    <mergeCell ref="C15:D15"/>
    <mergeCell ref="C16:D16"/>
    <mergeCell ref="B8:D10"/>
    <mergeCell ref="E8:G8"/>
    <mergeCell ref="H8:H10"/>
    <mergeCell ref="I8:K8"/>
    <mergeCell ref="F9:F10"/>
    <mergeCell ref="G9:G10"/>
    <mergeCell ref="I9:I10"/>
    <mergeCell ref="J9:J10"/>
    <mergeCell ref="K9:K10"/>
    <mergeCell ref="E62:F62"/>
    <mergeCell ref="G62:H62"/>
    <mergeCell ref="E63:F63"/>
    <mergeCell ref="G63:H63"/>
    <mergeCell ref="E3:K3"/>
    <mergeCell ref="E4:K4"/>
    <mergeCell ref="E5:K5"/>
  </mergeCells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92D050"/>
  </sheetPr>
  <dimension ref="A1:M879"/>
  <sheetViews>
    <sheetView showZeros="0" topLeftCell="A34" workbookViewId="0"/>
  </sheetViews>
  <sheetFormatPr defaultRowHeight="15.75"/>
  <cols>
    <col min="1" max="1" width="5.140625" style="471" customWidth="1"/>
    <col min="2" max="2" width="4.7109375" style="376" customWidth="1"/>
    <col min="3" max="3" width="10.7109375" style="376" customWidth="1"/>
    <col min="4" max="4" width="26.140625" style="376" customWidth="1"/>
    <col min="5" max="5" width="11.42578125" style="376" customWidth="1"/>
    <col min="6" max="6" width="13.85546875" style="376" customWidth="1"/>
    <col min="7" max="7" width="12.140625" style="376" customWidth="1"/>
    <col min="8" max="8" width="9" style="376" customWidth="1"/>
    <col min="9" max="10" width="7.7109375" style="376" customWidth="1"/>
    <col min="11" max="11" width="10.140625" style="376" customWidth="1"/>
    <col min="12" max="12" width="15.7109375" style="376" customWidth="1"/>
    <col min="13" max="256" width="9.140625" style="376"/>
    <col min="257" max="257" width="5.140625" style="376" customWidth="1"/>
    <col min="258" max="258" width="4.7109375" style="376" customWidth="1"/>
    <col min="259" max="259" width="10.7109375" style="376" customWidth="1"/>
    <col min="260" max="260" width="26.140625" style="376" customWidth="1"/>
    <col min="261" max="261" width="11.42578125" style="376" customWidth="1"/>
    <col min="262" max="262" width="13.85546875" style="376" customWidth="1"/>
    <col min="263" max="263" width="12.140625" style="376" customWidth="1"/>
    <col min="264" max="264" width="9" style="376" customWidth="1"/>
    <col min="265" max="266" width="7.7109375" style="376" customWidth="1"/>
    <col min="267" max="267" width="10.140625" style="376" customWidth="1"/>
    <col min="268" max="268" width="15.7109375" style="376" customWidth="1"/>
    <col min="269" max="512" width="9.140625" style="376"/>
    <col min="513" max="513" width="5.140625" style="376" customWidth="1"/>
    <col min="514" max="514" width="4.7109375" style="376" customWidth="1"/>
    <col min="515" max="515" width="10.7109375" style="376" customWidth="1"/>
    <col min="516" max="516" width="26.140625" style="376" customWidth="1"/>
    <col min="517" max="517" width="11.42578125" style="376" customWidth="1"/>
    <col min="518" max="518" width="13.85546875" style="376" customWidth="1"/>
    <col min="519" max="519" width="12.140625" style="376" customWidth="1"/>
    <col min="520" max="520" width="9" style="376" customWidth="1"/>
    <col min="521" max="522" width="7.7109375" style="376" customWidth="1"/>
    <col min="523" max="523" width="10.140625" style="376" customWidth="1"/>
    <col min="524" max="524" width="15.7109375" style="376" customWidth="1"/>
    <col min="525" max="768" width="9.140625" style="376"/>
    <col min="769" max="769" width="5.140625" style="376" customWidth="1"/>
    <col min="770" max="770" width="4.7109375" style="376" customWidth="1"/>
    <col min="771" max="771" width="10.7109375" style="376" customWidth="1"/>
    <col min="772" max="772" width="26.140625" style="376" customWidth="1"/>
    <col min="773" max="773" width="11.42578125" style="376" customWidth="1"/>
    <col min="774" max="774" width="13.85546875" style="376" customWidth="1"/>
    <col min="775" max="775" width="12.140625" style="376" customWidth="1"/>
    <col min="776" max="776" width="9" style="376" customWidth="1"/>
    <col min="777" max="778" width="7.7109375" style="376" customWidth="1"/>
    <col min="779" max="779" width="10.140625" style="376" customWidth="1"/>
    <col min="780" max="780" width="15.7109375" style="376" customWidth="1"/>
    <col min="781" max="1024" width="9.140625" style="376"/>
    <col min="1025" max="1025" width="5.140625" style="376" customWidth="1"/>
    <col min="1026" max="1026" width="4.7109375" style="376" customWidth="1"/>
    <col min="1027" max="1027" width="10.7109375" style="376" customWidth="1"/>
    <col min="1028" max="1028" width="26.140625" style="376" customWidth="1"/>
    <col min="1029" max="1029" width="11.42578125" style="376" customWidth="1"/>
    <col min="1030" max="1030" width="13.85546875" style="376" customWidth="1"/>
    <col min="1031" max="1031" width="12.140625" style="376" customWidth="1"/>
    <col min="1032" max="1032" width="9" style="376" customWidth="1"/>
    <col min="1033" max="1034" width="7.7109375" style="376" customWidth="1"/>
    <col min="1035" max="1035" width="10.140625" style="376" customWidth="1"/>
    <col min="1036" max="1036" width="15.7109375" style="376" customWidth="1"/>
    <col min="1037" max="1280" width="9.140625" style="376"/>
    <col min="1281" max="1281" width="5.140625" style="376" customWidth="1"/>
    <col min="1282" max="1282" width="4.7109375" style="376" customWidth="1"/>
    <col min="1283" max="1283" width="10.7109375" style="376" customWidth="1"/>
    <col min="1284" max="1284" width="26.140625" style="376" customWidth="1"/>
    <col min="1285" max="1285" width="11.42578125" style="376" customWidth="1"/>
    <col min="1286" max="1286" width="13.85546875" style="376" customWidth="1"/>
    <col min="1287" max="1287" width="12.140625" style="376" customWidth="1"/>
    <col min="1288" max="1288" width="9" style="376" customWidth="1"/>
    <col min="1289" max="1290" width="7.7109375" style="376" customWidth="1"/>
    <col min="1291" max="1291" width="10.140625" style="376" customWidth="1"/>
    <col min="1292" max="1292" width="15.7109375" style="376" customWidth="1"/>
    <col min="1293" max="1536" width="9.140625" style="376"/>
    <col min="1537" max="1537" width="5.140625" style="376" customWidth="1"/>
    <col min="1538" max="1538" width="4.7109375" style="376" customWidth="1"/>
    <col min="1539" max="1539" width="10.7109375" style="376" customWidth="1"/>
    <col min="1540" max="1540" width="26.140625" style="376" customWidth="1"/>
    <col min="1541" max="1541" width="11.42578125" style="376" customWidth="1"/>
    <col min="1542" max="1542" width="13.85546875" style="376" customWidth="1"/>
    <col min="1543" max="1543" width="12.140625" style="376" customWidth="1"/>
    <col min="1544" max="1544" width="9" style="376" customWidth="1"/>
    <col min="1545" max="1546" width="7.7109375" style="376" customWidth="1"/>
    <col min="1547" max="1547" width="10.140625" style="376" customWidth="1"/>
    <col min="1548" max="1548" width="15.7109375" style="376" customWidth="1"/>
    <col min="1549" max="1792" width="9.140625" style="376"/>
    <col min="1793" max="1793" width="5.140625" style="376" customWidth="1"/>
    <col min="1794" max="1794" width="4.7109375" style="376" customWidth="1"/>
    <col min="1795" max="1795" width="10.7109375" style="376" customWidth="1"/>
    <col min="1796" max="1796" width="26.140625" style="376" customWidth="1"/>
    <col min="1797" max="1797" width="11.42578125" style="376" customWidth="1"/>
    <col min="1798" max="1798" width="13.85546875" style="376" customWidth="1"/>
    <col min="1799" max="1799" width="12.140625" style="376" customWidth="1"/>
    <col min="1800" max="1800" width="9" style="376" customWidth="1"/>
    <col min="1801" max="1802" width="7.7109375" style="376" customWidth="1"/>
    <col min="1803" max="1803" width="10.140625" style="376" customWidth="1"/>
    <col min="1804" max="1804" width="15.7109375" style="376" customWidth="1"/>
    <col min="1805" max="2048" width="9.140625" style="376"/>
    <col min="2049" max="2049" width="5.140625" style="376" customWidth="1"/>
    <col min="2050" max="2050" width="4.7109375" style="376" customWidth="1"/>
    <col min="2051" max="2051" width="10.7109375" style="376" customWidth="1"/>
    <col min="2052" max="2052" width="26.140625" style="376" customWidth="1"/>
    <col min="2053" max="2053" width="11.42578125" style="376" customWidth="1"/>
    <col min="2054" max="2054" width="13.85546875" style="376" customWidth="1"/>
    <col min="2055" max="2055" width="12.140625" style="376" customWidth="1"/>
    <col min="2056" max="2056" width="9" style="376" customWidth="1"/>
    <col min="2057" max="2058" width="7.7109375" style="376" customWidth="1"/>
    <col min="2059" max="2059" width="10.140625" style="376" customWidth="1"/>
    <col min="2060" max="2060" width="15.7109375" style="376" customWidth="1"/>
    <col min="2061" max="2304" width="9.140625" style="376"/>
    <col min="2305" max="2305" width="5.140625" style="376" customWidth="1"/>
    <col min="2306" max="2306" width="4.7109375" style="376" customWidth="1"/>
    <col min="2307" max="2307" width="10.7109375" style="376" customWidth="1"/>
    <col min="2308" max="2308" width="26.140625" style="376" customWidth="1"/>
    <col min="2309" max="2309" width="11.42578125" style="376" customWidth="1"/>
    <col min="2310" max="2310" width="13.85546875" style="376" customWidth="1"/>
    <col min="2311" max="2311" width="12.140625" style="376" customWidth="1"/>
    <col min="2312" max="2312" width="9" style="376" customWidth="1"/>
    <col min="2313" max="2314" width="7.7109375" style="376" customWidth="1"/>
    <col min="2315" max="2315" width="10.140625" style="376" customWidth="1"/>
    <col min="2316" max="2316" width="15.7109375" style="376" customWidth="1"/>
    <col min="2317" max="2560" width="9.140625" style="376"/>
    <col min="2561" max="2561" width="5.140625" style="376" customWidth="1"/>
    <col min="2562" max="2562" width="4.7109375" style="376" customWidth="1"/>
    <col min="2563" max="2563" width="10.7109375" style="376" customWidth="1"/>
    <col min="2564" max="2564" width="26.140625" style="376" customWidth="1"/>
    <col min="2565" max="2565" width="11.42578125" style="376" customWidth="1"/>
    <col min="2566" max="2566" width="13.85546875" style="376" customWidth="1"/>
    <col min="2567" max="2567" width="12.140625" style="376" customWidth="1"/>
    <col min="2568" max="2568" width="9" style="376" customWidth="1"/>
    <col min="2569" max="2570" width="7.7109375" style="376" customWidth="1"/>
    <col min="2571" max="2571" width="10.140625" style="376" customWidth="1"/>
    <col min="2572" max="2572" width="15.7109375" style="376" customWidth="1"/>
    <col min="2573" max="2816" width="9.140625" style="376"/>
    <col min="2817" max="2817" width="5.140625" style="376" customWidth="1"/>
    <col min="2818" max="2818" width="4.7109375" style="376" customWidth="1"/>
    <col min="2819" max="2819" width="10.7109375" style="376" customWidth="1"/>
    <col min="2820" max="2820" width="26.140625" style="376" customWidth="1"/>
    <col min="2821" max="2821" width="11.42578125" style="376" customWidth="1"/>
    <col min="2822" max="2822" width="13.85546875" style="376" customWidth="1"/>
    <col min="2823" max="2823" width="12.140625" style="376" customWidth="1"/>
    <col min="2824" max="2824" width="9" style="376" customWidth="1"/>
    <col min="2825" max="2826" width="7.7109375" style="376" customWidth="1"/>
    <col min="2827" max="2827" width="10.140625" style="376" customWidth="1"/>
    <col min="2828" max="2828" width="15.7109375" style="376" customWidth="1"/>
    <col min="2829" max="3072" width="9.140625" style="376"/>
    <col min="3073" max="3073" width="5.140625" style="376" customWidth="1"/>
    <col min="3074" max="3074" width="4.7109375" style="376" customWidth="1"/>
    <col min="3075" max="3075" width="10.7109375" style="376" customWidth="1"/>
    <col min="3076" max="3076" width="26.140625" style="376" customWidth="1"/>
    <col min="3077" max="3077" width="11.42578125" style="376" customWidth="1"/>
    <col min="3078" max="3078" width="13.85546875" style="376" customWidth="1"/>
    <col min="3079" max="3079" width="12.140625" style="376" customWidth="1"/>
    <col min="3080" max="3080" width="9" style="376" customWidth="1"/>
    <col min="3081" max="3082" width="7.7109375" style="376" customWidth="1"/>
    <col min="3083" max="3083" width="10.140625" style="376" customWidth="1"/>
    <col min="3084" max="3084" width="15.7109375" style="376" customWidth="1"/>
    <col min="3085" max="3328" width="9.140625" style="376"/>
    <col min="3329" max="3329" width="5.140625" style="376" customWidth="1"/>
    <col min="3330" max="3330" width="4.7109375" style="376" customWidth="1"/>
    <col min="3331" max="3331" width="10.7109375" style="376" customWidth="1"/>
    <col min="3332" max="3332" width="26.140625" style="376" customWidth="1"/>
    <col min="3333" max="3333" width="11.42578125" style="376" customWidth="1"/>
    <col min="3334" max="3334" width="13.85546875" style="376" customWidth="1"/>
    <col min="3335" max="3335" width="12.140625" style="376" customWidth="1"/>
    <col min="3336" max="3336" width="9" style="376" customWidth="1"/>
    <col min="3337" max="3338" width="7.7109375" style="376" customWidth="1"/>
    <col min="3339" max="3339" width="10.140625" style="376" customWidth="1"/>
    <col min="3340" max="3340" width="15.7109375" style="376" customWidth="1"/>
    <col min="3341" max="3584" width="9.140625" style="376"/>
    <col min="3585" max="3585" width="5.140625" style="376" customWidth="1"/>
    <col min="3586" max="3586" width="4.7109375" style="376" customWidth="1"/>
    <col min="3587" max="3587" width="10.7109375" style="376" customWidth="1"/>
    <col min="3588" max="3588" width="26.140625" style="376" customWidth="1"/>
    <col min="3589" max="3589" width="11.42578125" style="376" customWidth="1"/>
    <col min="3590" max="3590" width="13.85546875" style="376" customWidth="1"/>
    <col min="3591" max="3591" width="12.140625" style="376" customWidth="1"/>
    <col min="3592" max="3592" width="9" style="376" customWidth="1"/>
    <col min="3593" max="3594" width="7.7109375" style="376" customWidth="1"/>
    <col min="3595" max="3595" width="10.140625" style="376" customWidth="1"/>
    <col min="3596" max="3596" width="15.7109375" style="376" customWidth="1"/>
    <col min="3597" max="3840" width="9.140625" style="376"/>
    <col min="3841" max="3841" width="5.140625" style="376" customWidth="1"/>
    <col min="3842" max="3842" width="4.7109375" style="376" customWidth="1"/>
    <col min="3843" max="3843" width="10.7109375" style="376" customWidth="1"/>
    <col min="3844" max="3844" width="26.140625" style="376" customWidth="1"/>
    <col min="3845" max="3845" width="11.42578125" style="376" customWidth="1"/>
    <col min="3846" max="3846" width="13.85546875" style="376" customWidth="1"/>
    <col min="3847" max="3847" width="12.140625" style="376" customWidth="1"/>
    <col min="3848" max="3848" width="9" style="376" customWidth="1"/>
    <col min="3849" max="3850" width="7.7109375" style="376" customWidth="1"/>
    <col min="3851" max="3851" width="10.140625" style="376" customWidth="1"/>
    <col min="3852" max="3852" width="15.7109375" style="376" customWidth="1"/>
    <col min="3853" max="4096" width="9.140625" style="376"/>
    <col min="4097" max="4097" width="5.140625" style="376" customWidth="1"/>
    <col min="4098" max="4098" width="4.7109375" style="376" customWidth="1"/>
    <col min="4099" max="4099" width="10.7109375" style="376" customWidth="1"/>
    <col min="4100" max="4100" width="26.140625" style="376" customWidth="1"/>
    <col min="4101" max="4101" width="11.42578125" style="376" customWidth="1"/>
    <col min="4102" max="4102" width="13.85546875" style="376" customWidth="1"/>
    <col min="4103" max="4103" width="12.140625" style="376" customWidth="1"/>
    <col min="4104" max="4104" width="9" style="376" customWidth="1"/>
    <col min="4105" max="4106" width="7.7109375" style="376" customWidth="1"/>
    <col min="4107" max="4107" width="10.140625" style="376" customWidth="1"/>
    <col min="4108" max="4108" width="15.7109375" style="376" customWidth="1"/>
    <col min="4109" max="4352" width="9.140625" style="376"/>
    <col min="4353" max="4353" width="5.140625" style="376" customWidth="1"/>
    <col min="4354" max="4354" width="4.7109375" style="376" customWidth="1"/>
    <col min="4355" max="4355" width="10.7109375" style="376" customWidth="1"/>
    <col min="4356" max="4356" width="26.140625" style="376" customWidth="1"/>
    <col min="4357" max="4357" width="11.42578125" style="376" customWidth="1"/>
    <col min="4358" max="4358" width="13.85546875" style="376" customWidth="1"/>
    <col min="4359" max="4359" width="12.140625" style="376" customWidth="1"/>
    <col min="4360" max="4360" width="9" style="376" customWidth="1"/>
    <col min="4361" max="4362" width="7.7109375" style="376" customWidth="1"/>
    <col min="4363" max="4363" width="10.140625" style="376" customWidth="1"/>
    <col min="4364" max="4364" width="15.7109375" style="376" customWidth="1"/>
    <col min="4365" max="4608" width="9.140625" style="376"/>
    <col min="4609" max="4609" width="5.140625" style="376" customWidth="1"/>
    <col min="4610" max="4610" width="4.7109375" style="376" customWidth="1"/>
    <col min="4611" max="4611" width="10.7109375" style="376" customWidth="1"/>
    <col min="4612" max="4612" width="26.140625" style="376" customWidth="1"/>
    <col min="4613" max="4613" width="11.42578125" style="376" customWidth="1"/>
    <col min="4614" max="4614" width="13.85546875" style="376" customWidth="1"/>
    <col min="4615" max="4615" width="12.140625" style="376" customWidth="1"/>
    <col min="4616" max="4616" width="9" style="376" customWidth="1"/>
    <col min="4617" max="4618" width="7.7109375" style="376" customWidth="1"/>
    <col min="4619" max="4619" width="10.140625" style="376" customWidth="1"/>
    <col min="4620" max="4620" width="15.7109375" style="376" customWidth="1"/>
    <col min="4621" max="4864" width="9.140625" style="376"/>
    <col min="4865" max="4865" width="5.140625" style="376" customWidth="1"/>
    <col min="4866" max="4866" width="4.7109375" style="376" customWidth="1"/>
    <col min="4867" max="4867" width="10.7109375" style="376" customWidth="1"/>
    <col min="4868" max="4868" width="26.140625" style="376" customWidth="1"/>
    <col min="4869" max="4869" width="11.42578125" style="376" customWidth="1"/>
    <col min="4870" max="4870" width="13.85546875" style="376" customWidth="1"/>
    <col min="4871" max="4871" width="12.140625" style="376" customWidth="1"/>
    <col min="4872" max="4872" width="9" style="376" customWidth="1"/>
    <col min="4873" max="4874" width="7.7109375" style="376" customWidth="1"/>
    <col min="4875" max="4875" width="10.140625" style="376" customWidth="1"/>
    <col min="4876" max="4876" width="15.7109375" style="376" customWidth="1"/>
    <col min="4877" max="5120" width="9.140625" style="376"/>
    <col min="5121" max="5121" width="5.140625" style="376" customWidth="1"/>
    <col min="5122" max="5122" width="4.7109375" style="376" customWidth="1"/>
    <col min="5123" max="5123" width="10.7109375" style="376" customWidth="1"/>
    <col min="5124" max="5124" width="26.140625" style="376" customWidth="1"/>
    <col min="5125" max="5125" width="11.42578125" style="376" customWidth="1"/>
    <col min="5126" max="5126" width="13.85546875" style="376" customWidth="1"/>
    <col min="5127" max="5127" width="12.140625" style="376" customWidth="1"/>
    <col min="5128" max="5128" width="9" style="376" customWidth="1"/>
    <col min="5129" max="5130" width="7.7109375" style="376" customWidth="1"/>
    <col min="5131" max="5131" width="10.140625" style="376" customWidth="1"/>
    <col min="5132" max="5132" width="15.7109375" style="376" customWidth="1"/>
    <col min="5133" max="5376" width="9.140625" style="376"/>
    <col min="5377" max="5377" width="5.140625" style="376" customWidth="1"/>
    <col min="5378" max="5378" width="4.7109375" style="376" customWidth="1"/>
    <col min="5379" max="5379" width="10.7109375" style="376" customWidth="1"/>
    <col min="5380" max="5380" width="26.140625" style="376" customWidth="1"/>
    <col min="5381" max="5381" width="11.42578125" style="376" customWidth="1"/>
    <col min="5382" max="5382" width="13.85546875" style="376" customWidth="1"/>
    <col min="5383" max="5383" width="12.140625" style="376" customWidth="1"/>
    <col min="5384" max="5384" width="9" style="376" customWidth="1"/>
    <col min="5385" max="5386" width="7.7109375" style="376" customWidth="1"/>
    <col min="5387" max="5387" width="10.140625" style="376" customWidth="1"/>
    <col min="5388" max="5388" width="15.7109375" style="376" customWidth="1"/>
    <col min="5389" max="5632" width="9.140625" style="376"/>
    <col min="5633" max="5633" width="5.140625" style="376" customWidth="1"/>
    <col min="5634" max="5634" width="4.7109375" style="376" customWidth="1"/>
    <col min="5635" max="5635" width="10.7109375" style="376" customWidth="1"/>
    <col min="5636" max="5636" width="26.140625" style="376" customWidth="1"/>
    <col min="5637" max="5637" width="11.42578125" style="376" customWidth="1"/>
    <col min="5638" max="5638" width="13.85546875" style="376" customWidth="1"/>
    <col min="5639" max="5639" width="12.140625" style="376" customWidth="1"/>
    <col min="5640" max="5640" width="9" style="376" customWidth="1"/>
    <col min="5641" max="5642" width="7.7109375" style="376" customWidth="1"/>
    <col min="5643" max="5643" width="10.140625" style="376" customWidth="1"/>
    <col min="5644" max="5644" width="15.7109375" style="376" customWidth="1"/>
    <col min="5645" max="5888" width="9.140625" style="376"/>
    <col min="5889" max="5889" width="5.140625" style="376" customWidth="1"/>
    <col min="5890" max="5890" width="4.7109375" style="376" customWidth="1"/>
    <col min="5891" max="5891" width="10.7109375" style="376" customWidth="1"/>
    <col min="5892" max="5892" width="26.140625" style="376" customWidth="1"/>
    <col min="5893" max="5893" width="11.42578125" style="376" customWidth="1"/>
    <col min="5894" max="5894" width="13.85546875" style="376" customWidth="1"/>
    <col min="5895" max="5895" width="12.140625" style="376" customWidth="1"/>
    <col min="5896" max="5896" width="9" style="376" customWidth="1"/>
    <col min="5897" max="5898" width="7.7109375" style="376" customWidth="1"/>
    <col min="5899" max="5899" width="10.140625" style="376" customWidth="1"/>
    <col min="5900" max="5900" width="15.7109375" style="376" customWidth="1"/>
    <col min="5901" max="6144" width="9.140625" style="376"/>
    <col min="6145" max="6145" width="5.140625" style="376" customWidth="1"/>
    <col min="6146" max="6146" width="4.7109375" style="376" customWidth="1"/>
    <col min="6147" max="6147" width="10.7109375" style="376" customWidth="1"/>
    <col min="6148" max="6148" width="26.140625" style="376" customWidth="1"/>
    <col min="6149" max="6149" width="11.42578125" style="376" customWidth="1"/>
    <col min="6150" max="6150" width="13.85546875" style="376" customWidth="1"/>
    <col min="6151" max="6151" width="12.140625" style="376" customWidth="1"/>
    <col min="6152" max="6152" width="9" style="376" customWidth="1"/>
    <col min="6153" max="6154" width="7.7109375" style="376" customWidth="1"/>
    <col min="6155" max="6155" width="10.140625" style="376" customWidth="1"/>
    <col min="6156" max="6156" width="15.7109375" style="376" customWidth="1"/>
    <col min="6157" max="6400" width="9.140625" style="376"/>
    <col min="6401" max="6401" width="5.140625" style="376" customWidth="1"/>
    <col min="6402" max="6402" width="4.7109375" style="376" customWidth="1"/>
    <col min="6403" max="6403" width="10.7109375" style="376" customWidth="1"/>
    <col min="6404" max="6404" width="26.140625" style="376" customWidth="1"/>
    <col min="6405" max="6405" width="11.42578125" style="376" customWidth="1"/>
    <col min="6406" max="6406" width="13.85546875" style="376" customWidth="1"/>
    <col min="6407" max="6407" width="12.140625" style="376" customWidth="1"/>
    <col min="6408" max="6408" width="9" style="376" customWidth="1"/>
    <col min="6409" max="6410" width="7.7109375" style="376" customWidth="1"/>
    <col min="6411" max="6411" width="10.140625" style="376" customWidth="1"/>
    <col min="6412" max="6412" width="15.7109375" style="376" customWidth="1"/>
    <col min="6413" max="6656" width="9.140625" style="376"/>
    <col min="6657" max="6657" width="5.140625" style="376" customWidth="1"/>
    <col min="6658" max="6658" width="4.7109375" style="376" customWidth="1"/>
    <col min="6659" max="6659" width="10.7109375" style="376" customWidth="1"/>
    <col min="6660" max="6660" width="26.140625" style="376" customWidth="1"/>
    <col min="6661" max="6661" width="11.42578125" style="376" customWidth="1"/>
    <col min="6662" max="6662" width="13.85546875" style="376" customWidth="1"/>
    <col min="6663" max="6663" width="12.140625" style="376" customWidth="1"/>
    <col min="6664" max="6664" width="9" style="376" customWidth="1"/>
    <col min="6665" max="6666" width="7.7109375" style="376" customWidth="1"/>
    <col min="6667" max="6667" width="10.140625" style="376" customWidth="1"/>
    <col min="6668" max="6668" width="15.7109375" style="376" customWidth="1"/>
    <col min="6669" max="6912" width="9.140625" style="376"/>
    <col min="6913" max="6913" width="5.140625" style="376" customWidth="1"/>
    <col min="6914" max="6914" width="4.7109375" style="376" customWidth="1"/>
    <col min="6915" max="6915" width="10.7109375" style="376" customWidth="1"/>
    <col min="6916" max="6916" width="26.140625" style="376" customWidth="1"/>
    <col min="6917" max="6917" width="11.42578125" style="376" customWidth="1"/>
    <col min="6918" max="6918" width="13.85546875" style="376" customWidth="1"/>
    <col min="6919" max="6919" width="12.140625" style="376" customWidth="1"/>
    <col min="6920" max="6920" width="9" style="376" customWidth="1"/>
    <col min="6921" max="6922" width="7.7109375" style="376" customWidth="1"/>
    <col min="6923" max="6923" width="10.140625" style="376" customWidth="1"/>
    <col min="6924" max="6924" width="15.7109375" style="376" customWidth="1"/>
    <col min="6925" max="7168" width="9.140625" style="376"/>
    <col min="7169" max="7169" width="5.140625" style="376" customWidth="1"/>
    <col min="7170" max="7170" width="4.7109375" style="376" customWidth="1"/>
    <col min="7171" max="7171" width="10.7109375" style="376" customWidth="1"/>
    <col min="7172" max="7172" width="26.140625" style="376" customWidth="1"/>
    <col min="7173" max="7173" width="11.42578125" style="376" customWidth="1"/>
    <col min="7174" max="7174" width="13.85546875" style="376" customWidth="1"/>
    <col min="7175" max="7175" width="12.140625" style="376" customWidth="1"/>
    <col min="7176" max="7176" width="9" style="376" customWidth="1"/>
    <col min="7177" max="7178" width="7.7109375" style="376" customWidth="1"/>
    <col min="7179" max="7179" width="10.140625" style="376" customWidth="1"/>
    <col min="7180" max="7180" width="15.7109375" style="376" customWidth="1"/>
    <col min="7181" max="7424" width="9.140625" style="376"/>
    <col min="7425" max="7425" width="5.140625" style="376" customWidth="1"/>
    <col min="7426" max="7426" width="4.7109375" style="376" customWidth="1"/>
    <col min="7427" max="7427" width="10.7109375" style="376" customWidth="1"/>
    <col min="7428" max="7428" width="26.140625" style="376" customWidth="1"/>
    <col min="7429" max="7429" width="11.42578125" style="376" customWidth="1"/>
    <col min="7430" max="7430" width="13.85546875" style="376" customWidth="1"/>
    <col min="7431" max="7431" width="12.140625" style="376" customWidth="1"/>
    <col min="7432" max="7432" width="9" style="376" customWidth="1"/>
    <col min="7433" max="7434" width="7.7109375" style="376" customWidth="1"/>
    <col min="7435" max="7435" width="10.140625" style="376" customWidth="1"/>
    <col min="7436" max="7436" width="15.7109375" style="376" customWidth="1"/>
    <col min="7437" max="7680" width="9.140625" style="376"/>
    <col min="7681" max="7681" width="5.140625" style="376" customWidth="1"/>
    <col min="7682" max="7682" width="4.7109375" style="376" customWidth="1"/>
    <col min="7683" max="7683" width="10.7109375" style="376" customWidth="1"/>
    <col min="7684" max="7684" width="26.140625" style="376" customWidth="1"/>
    <col min="7685" max="7685" width="11.42578125" style="376" customWidth="1"/>
    <col min="7686" max="7686" width="13.85546875" style="376" customWidth="1"/>
    <col min="7687" max="7687" width="12.140625" style="376" customWidth="1"/>
    <col min="7688" max="7688" width="9" style="376" customWidth="1"/>
    <col min="7689" max="7690" width="7.7109375" style="376" customWidth="1"/>
    <col min="7691" max="7691" width="10.140625" style="376" customWidth="1"/>
    <col min="7692" max="7692" width="15.7109375" style="376" customWidth="1"/>
    <col min="7693" max="7936" width="9.140625" style="376"/>
    <col min="7937" max="7937" width="5.140625" style="376" customWidth="1"/>
    <col min="7938" max="7938" width="4.7109375" style="376" customWidth="1"/>
    <col min="7939" max="7939" width="10.7109375" style="376" customWidth="1"/>
    <col min="7940" max="7940" width="26.140625" style="376" customWidth="1"/>
    <col min="7941" max="7941" width="11.42578125" style="376" customWidth="1"/>
    <col min="7942" max="7942" width="13.85546875" style="376" customWidth="1"/>
    <col min="7943" max="7943" width="12.140625" style="376" customWidth="1"/>
    <col min="7944" max="7944" width="9" style="376" customWidth="1"/>
    <col min="7945" max="7946" width="7.7109375" style="376" customWidth="1"/>
    <col min="7947" max="7947" width="10.140625" style="376" customWidth="1"/>
    <col min="7948" max="7948" width="15.7109375" style="376" customWidth="1"/>
    <col min="7949" max="8192" width="9.140625" style="376"/>
    <col min="8193" max="8193" width="5.140625" style="376" customWidth="1"/>
    <col min="8194" max="8194" width="4.7109375" style="376" customWidth="1"/>
    <col min="8195" max="8195" width="10.7109375" style="376" customWidth="1"/>
    <col min="8196" max="8196" width="26.140625" style="376" customWidth="1"/>
    <col min="8197" max="8197" width="11.42578125" style="376" customWidth="1"/>
    <col min="8198" max="8198" width="13.85546875" style="376" customWidth="1"/>
    <col min="8199" max="8199" width="12.140625" style="376" customWidth="1"/>
    <col min="8200" max="8200" width="9" style="376" customWidth="1"/>
    <col min="8201" max="8202" width="7.7109375" style="376" customWidth="1"/>
    <col min="8203" max="8203" width="10.140625" style="376" customWidth="1"/>
    <col min="8204" max="8204" width="15.7109375" style="376" customWidth="1"/>
    <col min="8205" max="8448" width="9.140625" style="376"/>
    <col min="8449" max="8449" width="5.140625" style="376" customWidth="1"/>
    <col min="8450" max="8450" width="4.7109375" style="376" customWidth="1"/>
    <col min="8451" max="8451" width="10.7109375" style="376" customWidth="1"/>
    <col min="8452" max="8452" width="26.140625" style="376" customWidth="1"/>
    <col min="8453" max="8453" width="11.42578125" style="376" customWidth="1"/>
    <col min="8454" max="8454" width="13.85546875" style="376" customWidth="1"/>
    <col min="8455" max="8455" width="12.140625" style="376" customWidth="1"/>
    <col min="8456" max="8456" width="9" style="376" customWidth="1"/>
    <col min="8457" max="8458" width="7.7109375" style="376" customWidth="1"/>
    <col min="8459" max="8459" width="10.140625" style="376" customWidth="1"/>
    <col min="8460" max="8460" width="15.7109375" style="376" customWidth="1"/>
    <col min="8461" max="8704" width="9.140625" style="376"/>
    <col min="8705" max="8705" width="5.140625" style="376" customWidth="1"/>
    <col min="8706" max="8706" width="4.7109375" style="376" customWidth="1"/>
    <col min="8707" max="8707" width="10.7109375" style="376" customWidth="1"/>
    <col min="8708" max="8708" width="26.140625" style="376" customWidth="1"/>
    <col min="8709" max="8709" width="11.42578125" style="376" customWidth="1"/>
    <col min="8710" max="8710" width="13.85546875" style="376" customWidth="1"/>
    <col min="8711" max="8711" width="12.140625" style="376" customWidth="1"/>
    <col min="8712" max="8712" width="9" style="376" customWidth="1"/>
    <col min="8713" max="8714" width="7.7109375" style="376" customWidth="1"/>
    <col min="8715" max="8715" width="10.140625" style="376" customWidth="1"/>
    <col min="8716" max="8716" width="15.7109375" style="376" customWidth="1"/>
    <col min="8717" max="8960" width="9.140625" style="376"/>
    <col min="8961" max="8961" width="5.140625" style="376" customWidth="1"/>
    <col min="8962" max="8962" width="4.7109375" style="376" customWidth="1"/>
    <col min="8963" max="8963" width="10.7109375" style="376" customWidth="1"/>
    <col min="8964" max="8964" width="26.140625" style="376" customWidth="1"/>
    <col min="8965" max="8965" width="11.42578125" style="376" customWidth="1"/>
    <col min="8966" max="8966" width="13.85546875" style="376" customWidth="1"/>
    <col min="8967" max="8967" width="12.140625" style="376" customWidth="1"/>
    <col min="8968" max="8968" width="9" style="376" customWidth="1"/>
    <col min="8969" max="8970" width="7.7109375" style="376" customWidth="1"/>
    <col min="8971" max="8971" width="10.140625" style="376" customWidth="1"/>
    <col min="8972" max="8972" width="15.7109375" style="376" customWidth="1"/>
    <col min="8973" max="9216" width="9.140625" style="376"/>
    <col min="9217" max="9217" width="5.140625" style="376" customWidth="1"/>
    <col min="9218" max="9218" width="4.7109375" style="376" customWidth="1"/>
    <col min="9219" max="9219" width="10.7109375" style="376" customWidth="1"/>
    <col min="9220" max="9220" width="26.140625" style="376" customWidth="1"/>
    <col min="9221" max="9221" width="11.42578125" style="376" customWidth="1"/>
    <col min="9222" max="9222" width="13.85546875" style="376" customWidth="1"/>
    <col min="9223" max="9223" width="12.140625" style="376" customWidth="1"/>
    <col min="9224" max="9224" width="9" style="376" customWidth="1"/>
    <col min="9225" max="9226" width="7.7109375" style="376" customWidth="1"/>
    <col min="9227" max="9227" width="10.140625" style="376" customWidth="1"/>
    <col min="9228" max="9228" width="15.7109375" style="376" customWidth="1"/>
    <col min="9229" max="9472" width="9.140625" style="376"/>
    <col min="9473" max="9473" width="5.140625" style="376" customWidth="1"/>
    <col min="9474" max="9474" width="4.7109375" style="376" customWidth="1"/>
    <col min="9475" max="9475" width="10.7109375" style="376" customWidth="1"/>
    <col min="9476" max="9476" width="26.140625" style="376" customWidth="1"/>
    <col min="9477" max="9477" width="11.42578125" style="376" customWidth="1"/>
    <col min="9478" max="9478" width="13.85546875" style="376" customWidth="1"/>
    <col min="9479" max="9479" width="12.140625" style="376" customWidth="1"/>
    <col min="9480" max="9480" width="9" style="376" customWidth="1"/>
    <col min="9481" max="9482" width="7.7109375" style="376" customWidth="1"/>
    <col min="9483" max="9483" width="10.140625" style="376" customWidth="1"/>
    <col min="9484" max="9484" width="15.7109375" style="376" customWidth="1"/>
    <col min="9485" max="9728" width="9.140625" style="376"/>
    <col min="9729" max="9729" width="5.140625" style="376" customWidth="1"/>
    <col min="9730" max="9730" width="4.7109375" style="376" customWidth="1"/>
    <col min="9731" max="9731" width="10.7109375" style="376" customWidth="1"/>
    <col min="9732" max="9732" width="26.140625" style="376" customWidth="1"/>
    <col min="9733" max="9733" width="11.42578125" style="376" customWidth="1"/>
    <col min="9734" max="9734" width="13.85546875" style="376" customWidth="1"/>
    <col min="9735" max="9735" width="12.140625" style="376" customWidth="1"/>
    <col min="9736" max="9736" width="9" style="376" customWidth="1"/>
    <col min="9737" max="9738" width="7.7109375" style="376" customWidth="1"/>
    <col min="9739" max="9739" width="10.140625" style="376" customWidth="1"/>
    <col min="9740" max="9740" width="15.7109375" style="376" customWidth="1"/>
    <col min="9741" max="9984" width="9.140625" style="376"/>
    <col min="9985" max="9985" width="5.140625" style="376" customWidth="1"/>
    <col min="9986" max="9986" width="4.7109375" style="376" customWidth="1"/>
    <col min="9987" max="9987" width="10.7109375" style="376" customWidth="1"/>
    <col min="9988" max="9988" width="26.140625" style="376" customWidth="1"/>
    <col min="9989" max="9989" width="11.42578125" style="376" customWidth="1"/>
    <col min="9990" max="9990" width="13.85546875" style="376" customWidth="1"/>
    <col min="9991" max="9991" width="12.140625" style="376" customWidth="1"/>
    <col min="9992" max="9992" width="9" style="376" customWidth="1"/>
    <col min="9993" max="9994" width="7.7109375" style="376" customWidth="1"/>
    <col min="9995" max="9995" width="10.140625" style="376" customWidth="1"/>
    <col min="9996" max="9996" width="15.7109375" style="376" customWidth="1"/>
    <col min="9997" max="10240" width="9.140625" style="376"/>
    <col min="10241" max="10241" width="5.140625" style="376" customWidth="1"/>
    <col min="10242" max="10242" width="4.7109375" style="376" customWidth="1"/>
    <col min="10243" max="10243" width="10.7109375" style="376" customWidth="1"/>
    <col min="10244" max="10244" width="26.140625" style="376" customWidth="1"/>
    <col min="10245" max="10245" width="11.42578125" style="376" customWidth="1"/>
    <col min="10246" max="10246" width="13.85546875" style="376" customWidth="1"/>
    <col min="10247" max="10247" width="12.140625" style="376" customWidth="1"/>
    <col min="10248" max="10248" width="9" style="376" customWidth="1"/>
    <col min="10249" max="10250" width="7.7109375" style="376" customWidth="1"/>
    <col min="10251" max="10251" width="10.140625" style="376" customWidth="1"/>
    <col min="10252" max="10252" width="15.7109375" style="376" customWidth="1"/>
    <col min="10253" max="10496" width="9.140625" style="376"/>
    <col min="10497" max="10497" width="5.140625" style="376" customWidth="1"/>
    <col min="10498" max="10498" width="4.7109375" style="376" customWidth="1"/>
    <col min="10499" max="10499" width="10.7109375" style="376" customWidth="1"/>
    <col min="10500" max="10500" width="26.140625" style="376" customWidth="1"/>
    <col min="10501" max="10501" width="11.42578125" style="376" customWidth="1"/>
    <col min="10502" max="10502" width="13.85546875" style="376" customWidth="1"/>
    <col min="10503" max="10503" width="12.140625" style="376" customWidth="1"/>
    <col min="10504" max="10504" width="9" style="376" customWidth="1"/>
    <col min="10505" max="10506" width="7.7109375" style="376" customWidth="1"/>
    <col min="10507" max="10507" width="10.140625" style="376" customWidth="1"/>
    <col min="10508" max="10508" width="15.7109375" style="376" customWidth="1"/>
    <col min="10509" max="10752" width="9.140625" style="376"/>
    <col min="10753" max="10753" width="5.140625" style="376" customWidth="1"/>
    <col min="10754" max="10754" width="4.7109375" style="376" customWidth="1"/>
    <col min="10755" max="10755" width="10.7109375" style="376" customWidth="1"/>
    <col min="10756" max="10756" width="26.140625" style="376" customWidth="1"/>
    <col min="10757" max="10757" width="11.42578125" style="376" customWidth="1"/>
    <col min="10758" max="10758" width="13.85546875" style="376" customWidth="1"/>
    <col min="10759" max="10759" width="12.140625" style="376" customWidth="1"/>
    <col min="10760" max="10760" width="9" style="376" customWidth="1"/>
    <col min="10761" max="10762" width="7.7109375" style="376" customWidth="1"/>
    <col min="10763" max="10763" width="10.140625" style="376" customWidth="1"/>
    <col min="10764" max="10764" width="15.7109375" style="376" customWidth="1"/>
    <col min="10765" max="11008" width="9.140625" style="376"/>
    <col min="11009" max="11009" width="5.140625" style="376" customWidth="1"/>
    <col min="11010" max="11010" width="4.7109375" style="376" customWidth="1"/>
    <col min="11011" max="11011" width="10.7109375" style="376" customWidth="1"/>
    <col min="11012" max="11012" width="26.140625" style="376" customWidth="1"/>
    <col min="11013" max="11013" width="11.42578125" style="376" customWidth="1"/>
    <col min="11014" max="11014" width="13.85546875" style="376" customWidth="1"/>
    <col min="11015" max="11015" width="12.140625" style="376" customWidth="1"/>
    <col min="11016" max="11016" width="9" style="376" customWidth="1"/>
    <col min="11017" max="11018" width="7.7109375" style="376" customWidth="1"/>
    <col min="11019" max="11019" width="10.140625" style="376" customWidth="1"/>
    <col min="11020" max="11020" width="15.7109375" style="376" customWidth="1"/>
    <col min="11021" max="11264" width="9.140625" style="376"/>
    <col min="11265" max="11265" width="5.140625" style="376" customWidth="1"/>
    <col min="11266" max="11266" width="4.7109375" style="376" customWidth="1"/>
    <col min="11267" max="11267" width="10.7109375" style="376" customWidth="1"/>
    <col min="11268" max="11268" width="26.140625" style="376" customWidth="1"/>
    <col min="11269" max="11269" width="11.42578125" style="376" customWidth="1"/>
    <col min="11270" max="11270" width="13.85546875" style="376" customWidth="1"/>
    <col min="11271" max="11271" width="12.140625" style="376" customWidth="1"/>
    <col min="11272" max="11272" width="9" style="376" customWidth="1"/>
    <col min="11273" max="11274" width="7.7109375" style="376" customWidth="1"/>
    <col min="11275" max="11275" width="10.140625" style="376" customWidth="1"/>
    <col min="11276" max="11276" width="15.7109375" style="376" customWidth="1"/>
    <col min="11277" max="11520" width="9.140625" style="376"/>
    <col min="11521" max="11521" width="5.140625" style="376" customWidth="1"/>
    <col min="11522" max="11522" width="4.7109375" style="376" customWidth="1"/>
    <col min="11523" max="11523" width="10.7109375" style="376" customWidth="1"/>
    <col min="11524" max="11524" width="26.140625" style="376" customWidth="1"/>
    <col min="11525" max="11525" width="11.42578125" style="376" customWidth="1"/>
    <col min="11526" max="11526" width="13.85546875" style="376" customWidth="1"/>
    <col min="11527" max="11527" width="12.140625" style="376" customWidth="1"/>
    <col min="11528" max="11528" width="9" style="376" customWidth="1"/>
    <col min="11529" max="11530" width="7.7109375" style="376" customWidth="1"/>
    <col min="11531" max="11531" width="10.140625" style="376" customWidth="1"/>
    <col min="11532" max="11532" width="15.7109375" style="376" customWidth="1"/>
    <col min="11533" max="11776" width="9.140625" style="376"/>
    <col min="11777" max="11777" width="5.140625" style="376" customWidth="1"/>
    <col min="11778" max="11778" width="4.7109375" style="376" customWidth="1"/>
    <col min="11779" max="11779" width="10.7109375" style="376" customWidth="1"/>
    <col min="11780" max="11780" width="26.140625" style="376" customWidth="1"/>
    <col min="11781" max="11781" width="11.42578125" style="376" customWidth="1"/>
    <col min="11782" max="11782" width="13.85546875" style="376" customWidth="1"/>
    <col min="11783" max="11783" width="12.140625" style="376" customWidth="1"/>
    <col min="11784" max="11784" width="9" style="376" customWidth="1"/>
    <col min="11785" max="11786" width="7.7109375" style="376" customWidth="1"/>
    <col min="11787" max="11787" width="10.140625" style="376" customWidth="1"/>
    <col min="11788" max="11788" width="15.7109375" style="376" customWidth="1"/>
    <col min="11789" max="12032" width="9.140625" style="376"/>
    <col min="12033" max="12033" width="5.140625" style="376" customWidth="1"/>
    <col min="12034" max="12034" width="4.7109375" style="376" customWidth="1"/>
    <col min="12035" max="12035" width="10.7109375" style="376" customWidth="1"/>
    <col min="12036" max="12036" width="26.140625" style="376" customWidth="1"/>
    <col min="12037" max="12037" width="11.42578125" style="376" customWidth="1"/>
    <col min="12038" max="12038" width="13.85546875" style="376" customWidth="1"/>
    <col min="12039" max="12039" width="12.140625" style="376" customWidth="1"/>
    <col min="12040" max="12040" width="9" style="376" customWidth="1"/>
    <col min="12041" max="12042" width="7.7109375" style="376" customWidth="1"/>
    <col min="12043" max="12043" width="10.140625" style="376" customWidth="1"/>
    <col min="12044" max="12044" width="15.7109375" style="376" customWidth="1"/>
    <col min="12045" max="12288" width="9.140625" style="376"/>
    <col min="12289" max="12289" width="5.140625" style="376" customWidth="1"/>
    <col min="12290" max="12290" width="4.7109375" style="376" customWidth="1"/>
    <col min="12291" max="12291" width="10.7109375" style="376" customWidth="1"/>
    <col min="12292" max="12292" width="26.140625" style="376" customWidth="1"/>
    <col min="12293" max="12293" width="11.42578125" style="376" customWidth="1"/>
    <col min="12294" max="12294" width="13.85546875" style="376" customWidth="1"/>
    <col min="12295" max="12295" width="12.140625" style="376" customWidth="1"/>
    <col min="12296" max="12296" width="9" style="376" customWidth="1"/>
    <col min="12297" max="12298" width="7.7109375" style="376" customWidth="1"/>
    <col min="12299" max="12299" width="10.140625" style="376" customWidth="1"/>
    <col min="12300" max="12300" width="15.7109375" style="376" customWidth="1"/>
    <col min="12301" max="12544" width="9.140625" style="376"/>
    <col min="12545" max="12545" width="5.140625" style="376" customWidth="1"/>
    <col min="12546" max="12546" width="4.7109375" style="376" customWidth="1"/>
    <col min="12547" max="12547" width="10.7109375" style="376" customWidth="1"/>
    <col min="12548" max="12548" width="26.140625" style="376" customWidth="1"/>
    <col min="12549" max="12549" width="11.42578125" style="376" customWidth="1"/>
    <col min="12550" max="12550" width="13.85546875" style="376" customWidth="1"/>
    <col min="12551" max="12551" width="12.140625" style="376" customWidth="1"/>
    <col min="12552" max="12552" width="9" style="376" customWidth="1"/>
    <col min="12553" max="12554" width="7.7109375" style="376" customWidth="1"/>
    <col min="12555" max="12555" width="10.140625" style="376" customWidth="1"/>
    <col min="12556" max="12556" width="15.7109375" style="376" customWidth="1"/>
    <col min="12557" max="12800" width="9.140625" style="376"/>
    <col min="12801" max="12801" width="5.140625" style="376" customWidth="1"/>
    <col min="12802" max="12802" width="4.7109375" style="376" customWidth="1"/>
    <col min="12803" max="12803" width="10.7109375" style="376" customWidth="1"/>
    <col min="12804" max="12804" width="26.140625" style="376" customWidth="1"/>
    <col min="12805" max="12805" width="11.42578125" style="376" customWidth="1"/>
    <col min="12806" max="12806" width="13.85546875" style="376" customWidth="1"/>
    <col min="12807" max="12807" width="12.140625" style="376" customWidth="1"/>
    <col min="12808" max="12808" width="9" style="376" customWidth="1"/>
    <col min="12809" max="12810" width="7.7109375" style="376" customWidth="1"/>
    <col min="12811" max="12811" width="10.140625" style="376" customWidth="1"/>
    <col min="12812" max="12812" width="15.7109375" style="376" customWidth="1"/>
    <col min="12813" max="13056" width="9.140625" style="376"/>
    <col min="13057" max="13057" width="5.140625" style="376" customWidth="1"/>
    <col min="13058" max="13058" width="4.7109375" style="376" customWidth="1"/>
    <col min="13059" max="13059" width="10.7109375" style="376" customWidth="1"/>
    <col min="13060" max="13060" width="26.140625" style="376" customWidth="1"/>
    <col min="13061" max="13061" width="11.42578125" style="376" customWidth="1"/>
    <col min="13062" max="13062" width="13.85546875" style="376" customWidth="1"/>
    <col min="13063" max="13063" width="12.140625" style="376" customWidth="1"/>
    <col min="13064" max="13064" width="9" style="376" customWidth="1"/>
    <col min="13065" max="13066" width="7.7109375" style="376" customWidth="1"/>
    <col min="13067" max="13067" width="10.140625" style="376" customWidth="1"/>
    <col min="13068" max="13068" width="15.7109375" style="376" customWidth="1"/>
    <col min="13069" max="13312" width="9.140625" style="376"/>
    <col min="13313" max="13313" width="5.140625" style="376" customWidth="1"/>
    <col min="13314" max="13314" width="4.7109375" style="376" customWidth="1"/>
    <col min="13315" max="13315" width="10.7109375" style="376" customWidth="1"/>
    <col min="13316" max="13316" width="26.140625" style="376" customWidth="1"/>
    <col min="13317" max="13317" width="11.42578125" style="376" customWidth="1"/>
    <col min="13318" max="13318" width="13.85546875" style="376" customWidth="1"/>
    <col min="13319" max="13319" width="12.140625" style="376" customWidth="1"/>
    <col min="13320" max="13320" width="9" style="376" customWidth="1"/>
    <col min="13321" max="13322" width="7.7109375" style="376" customWidth="1"/>
    <col min="13323" max="13323" width="10.140625" style="376" customWidth="1"/>
    <col min="13324" max="13324" width="15.7109375" style="376" customWidth="1"/>
    <col min="13325" max="13568" width="9.140625" style="376"/>
    <col min="13569" max="13569" width="5.140625" style="376" customWidth="1"/>
    <col min="13570" max="13570" width="4.7109375" style="376" customWidth="1"/>
    <col min="13571" max="13571" width="10.7109375" style="376" customWidth="1"/>
    <col min="13572" max="13572" width="26.140625" style="376" customWidth="1"/>
    <col min="13573" max="13573" width="11.42578125" style="376" customWidth="1"/>
    <col min="13574" max="13574" width="13.85546875" style="376" customWidth="1"/>
    <col min="13575" max="13575" width="12.140625" style="376" customWidth="1"/>
    <col min="13576" max="13576" width="9" style="376" customWidth="1"/>
    <col min="13577" max="13578" width="7.7109375" style="376" customWidth="1"/>
    <col min="13579" max="13579" width="10.140625" style="376" customWidth="1"/>
    <col min="13580" max="13580" width="15.7109375" style="376" customWidth="1"/>
    <col min="13581" max="13824" width="9.140625" style="376"/>
    <col min="13825" max="13825" width="5.140625" style="376" customWidth="1"/>
    <col min="13826" max="13826" width="4.7109375" style="376" customWidth="1"/>
    <col min="13827" max="13827" width="10.7109375" style="376" customWidth="1"/>
    <col min="13828" max="13828" width="26.140625" style="376" customWidth="1"/>
    <col min="13829" max="13829" width="11.42578125" style="376" customWidth="1"/>
    <col min="13830" max="13830" width="13.85546875" style="376" customWidth="1"/>
    <col min="13831" max="13831" width="12.140625" style="376" customWidth="1"/>
    <col min="13832" max="13832" width="9" style="376" customWidth="1"/>
    <col min="13833" max="13834" width="7.7109375" style="376" customWidth="1"/>
    <col min="13835" max="13835" width="10.140625" style="376" customWidth="1"/>
    <col min="13836" max="13836" width="15.7109375" style="376" customWidth="1"/>
    <col min="13837" max="14080" width="9.140625" style="376"/>
    <col min="14081" max="14081" width="5.140625" style="376" customWidth="1"/>
    <col min="14082" max="14082" width="4.7109375" style="376" customWidth="1"/>
    <col min="14083" max="14083" width="10.7109375" style="376" customWidth="1"/>
    <col min="14084" max="14084" width="26.140625" style="376" customWidth="1"/>
    <col min="14085" max="14085" width="11.42578125" style="376" customWidth="1"/>
    <col min="14086" max="14086" width="13.85546875" style="376" customWidth="1"/>
    <col min="14087" max="14087" width="12.140625" style="376" customWidth="1"/>
    <col min="14088" max="14088" width="9" style="376" customWidth="1"/>
    <col min="14089" max="14090" width="7.7109375" style="376" customWidth="1"/>
    <col min="14091" max="14091" width="10.140625" style="376" customWidth="1"/>
    <col min="14092" max="14092" width="15.7109375" style="376" customWidth="1"/>
    <col min="14093" max="14336" width="9.140625" style="376"/>
    <col min="14337" max="14337" width="5.140625" style="376" customWidth="1"/>
    <col min="14338" max="14338" width="4.7109375" style="376" customWidth="1"/>
    <col min="14339" max="14339" width="10.7109375" style="376" customWidth="1"/>
    <col min="14340" max="14340" width="26.140625" style="376" customWidth="1"/>
    <col min="14341" max="14341" width="11.42578125" style="376" customWidth="1"/>
    <col min="14342" max="14342" width="13.85546875" style="376" customWidth="1"/>
    <col min="14343" max="14343" width="12.140625" style="376" customWidth="1"/>
    <col min="14344" max="14344" width="9" style="376" customWidth="1"/>
    <col min="14345" max="14346" width="7.7109375" style="376" customWidth="1"/>
    <col min="14347" max="14347" width="10.140625" style="376" customWidth="1"/>
    <col min="14348" max="14348" width="15.7109375" style="376" customWidth="1"/>
    <col min="14349" max="14592" width="9.140625" style="376"/>
    <col min="14593" max="14593" width="5.140625" style="376" customWidth="1"/>
    <col min="14594" max="14594" width="4.7109375" style="376" customWidth="1"/>
    <col min="14595" max="14595" width="10.7109375" style="376" customWidth="1"/>
    <col min="14596" max="14596" width="26.140625" style="376" customWidth="1"/>
    <col min="14597" max="14597" width="11.42578125" style="376" customWidth="1"/>
    <col min="14598" max="14598" width="13.85546875" style="376" customWidth="1"/>
    <col min="14599" max="14599" width="12.140625" style="376" customWidth="1"/>
    <col min="14600" max="14600" width="9" style="376" customWidth="1"/>
    <col min="14601" max="14602" width="7.7109375" style="376" customWidth="1"/>
    <col min="14603" max="14603" width="10.140625" style="376" customWidth="1"/>
    <col min="14604" max="14604" width="15.7109375" style="376" customWidth="1"/>
    <col min="14605" max="14848" width="9.140625" style="376"/>
    <col min="14849" max="14849" width="5.140625" style="376" customWidth="1"/>
    <col min="14850" max="14850" width="4.7109375" style="376" customWidth="1"/>
    <col min="14851" max="14851" width="10.7109375" style="376" customWidth="1"/>
    <col min="14852" max="14852" width="26.140625" style="376" customWidth="1"/>
    <col min="14853" max="14853" width="11.42578125" style="376" customWidth="1"/>
    <col min="14854" max="14854" width="13.85546875" style="376" customWidth="1"/>
    <col min="14855" max="14855" width="12.140625" style="376" customWidth="1"/>
    <col min="14856" max="14856" width="9" style="376" customWidth="1"/>
    <col min="14857" max="14858" width="7.7109375" style="376" customWidth="1"/>
    <col min="14859" max="14859" width="10.140625" style="376" customWidth="1"/>
    <col min="14860" max="14860" width="15.7109375" style="376" customWidth="1"/>
    <col min="14861" max="15104" width="9.140625" style="376"/>
    <col min="15105" max="15105" width="5.140625" style="376" customWidth="1"/>
    <col min="15106" max="15106" width="4.7109375" style="376" customWidth="1"/>
    <col min="15107" max="15107" width="10.7109375" style="376" customWidth="1"/>
    <col min="15108" max="15108" width="26.140625" style="376" customWidth="1"/>
    <col min="15109" max="15109" width="11.42578125" style="376" customWidth="1"/>
    <col min="15110" max="15110" width="13.85546875" style="376" customWidth="1"/>
    <col min="15111" max="15111" width="12.140625" style="376" customWidth="1"/>
    <col min="15112" max="15112" width="9" style="376" customWidth="1"/>
    <col min="15113" max="15114" width="7.7109375" style="376" customWidth="1"/>
    <col min="15115" max="15115" width="10.140625" style="376" customWidth="1"/>
    <col min="15116" max="15116" width="15.7109375" style="376" customWidth="1"/>
    <col min="15117" max="15360" width="9.140625" style="376"/>
    <col min="15361" max="15361" width="5.140625" style="376" customWidth="1"/>
    <col min="15362" max="15362" width="4.7109375" style="376" customWidth="1"/>
    <col min="15363" max="15363" width="10.7109375" style="376" customWidth="1"/>
    <col min="15364" max="15364" width="26.140625" style="376" customWidth="1"/>
    <col min="15365" max="15365" width="11.42578125" style="376" customWidth="1"/>
    <col min="15366" max="15366" width="13.85546875" style="376" customWidth="1"/>
    <col min="15367" max="15367" width="12.140625" style="376" customWidth="1"/>
    <col min="15368" max="15368" width="9" style="376" customWidth="1"/>
    <col min="15369" max="15370" width="7.7109375" style="376" customWidth="1"/>
    <col min="15371" max="15371" width="10.140625" style="376" customWidth="1"/>
    <col min="15372" max="15372" width="15.7109375" style="376" customWidth="1"/>
    <col min="15373" max="15616" width="9.140625" style="376"/>
    <col min="15617" max="15617" width="5.140625" style="376" customWidth="1"/>
    <col min="15618" max="15618" width="4.7109375" style="376" customWidth="1"/>
    <col min="15619" max="15619" width="10.7109375" style="376" customWidth="1"/>
    <col min="15620" max="15620" width="26.140625" style="376" customWidth="1"/>
    <col min="15621" max="15621" width="11.42578125" style="376" customWidth="1"/>
    <col min="15622" max="15622" width="13.85546875" style="376" customWidth="1"/>
    <col min="15623" max="15623" width="12.140625" style="376" customWidth="1"/>
    <col min="15624" max="15624" width="9" style="376" customWidth="1"/>
    <col min="15625" max="15626" width="7.7109375" style="376" customWidth="1"/>
    <col min="15627" max="15627" width="10.140625" style="376" customWidth="1"/>
    <col min="15628" max="15628" width="15.7109375" style="376" customWidth="1"/>
    <col min="15629" max="15872" width="9.140625" style="376"/>
    <col min="15873" max="15873" width="5.140625" style="376" customWidth="1"/>
    <col min="15874" max="15874" width="4.7109375" style="376" customWidth="1"/>
    <col min="15875" max="15875" width="10.7109375" style="376" customWidth="1"/>
    <col min="15876" max="15876" width="26.140625" style="376" customWidth="1"/>
    <col min="15877" max="15877" width="11.42578125" style="376" customWidth="1"/>
    <col min="15878" max="15878" width="13.85546875" style="376" customWidth="1"/>
    <col min="15879" max="15879" width="12.140625" style="376" customWidth="1"/>
    <col min="15880" max="15880" width="9" style="376" customWidth="1"/>
    <col min="15881" max="15882" width="7.7109375" style="376" customWidth="1"/>
    <col min="15883" max="15883" width="10.140625" style="376" customWidth="1"/>
    <col min="15884" max="15884" width="15.7109375" style="376" customWidth="1"/>
    <col min="15885" max="16128" width="9.140625" style="376"/>
    <col min="16129" max="16129" width="5.140625" style="376" customWidth="1"/>
    <col min="16130" max="16130" width="4.7109375" style="376" customWidth="1"/>
    <col min="16131" max="16131" width="10.7109375" style="376" customWidth="1"/>
    <col min="16132" max="16132" width="26.140625" style="376" customWidth="1"/>
    <col min="16133" max="16133" width="11.42578125" style="376" customWidth="1"/>
    <col min="16134" max="16134" width="13.85546875" style="376" customWidth="1"/>
    <col min="16135" max="16135" width="12.140625" style="376" customWidth="1"/>
    <col min="16136" max="16136" width="9" style="376" customWidth="1"/>
    <col min="16137" max="16138" width="7.7109375" style="376" customWidth="1"/>
    <col min="16139" max="16139" width="10.140625" style="376" customWidth="1"/>
    <col min="16140" max="16140" width="15.7109375" style="376" customWidth="1"/>
    <col min="16141" max="16384" width="9.140625" style="376"/>
  </cols>
  <sheetData>
    <row r="1" spans="1:13" ht="20.100000000000001" customHeight="1">
      <c r="A1" s="397" t="s">
        <v>0</v>
      </c>
      <c r="B1" s="312"/>
      <c r="C1" s="375"/>
      <c r="D1" s="375"/>
      <c r="E1" s="375"/>
      <c r="F1" s="375"/>
      <c r="G1" s="375"/>
      <c r="H1" s="312"/>
      <c r="I1" s="415"/>
      <c r="J1" s="415"/>
      <c r="K1" s="415" t="s">
        <v>1</v>
      </c>
      <c r="L1" s="312"/>
      <c r="M1" s="312"/>
    </row>
    <row r="2" spans="1:13" ht="20.100000000000001" customHeight="1">
      <c r="A2" s="362" t="s">
        <v>41</v>
      </c>
      <c r="B2" s="378" t="s">
        <v>2</v>
      </c>
      <c r="C2" s="416"/>
      <c r="D2" s="364" t="s">
        <v>42</v>
      </c>
      <c r="E2" s="312"/>
      <c r="F2" s="481" t="s">
        <v>163</v>
      </c>
      <c r="G2" s="480"/>
      <c r="H2" s="480"/>
      <c r="I2" s="480"/>
      <c r="J2" s="480"/>
      <c r="K2" s="480"/>
      <c r="L2" s="312"/>
      <c r="M2" s="312"/>
    </row>
    <row r="3" spans="1:13" ht="20.100000000000001" customHeight="1">
      <c r="A3" s="363" t="s">
        <v>58</v>
      </c>
      <c r="B3" s="377" t="s">
        <v>3</v>
      </c>
      <c r="C3" s="375"/>
      <c r="D3" s="313" t="s">
        <v>42</v>
      </c>
      <c r="E3" s="645" t="s">
        <v>190</v>
      </c>
      <c r="F3" s="646"/>
      <c r="G3" s="646"/>
      <c r="H3" s="646"/>
      <c r="I3" s="646"/>
      <c r="J3" s="646"/>
      <c r="K3" s="646"/>
      <c r="L3" s="312"/>
      <c r="M3" s="312"/>
    </row>
    <row r="4" spans="1:13" ht="19.5" customHeight="1">
      <c r="A4" s="314"/>
      <c r="B4" s="406"/>
      <c r="C4" s="406"/>
      <c r="D4" s="315"/>
      <c r="E4" s="647" t="s">
        <v>191</v>
      </c>
      <c r="F4" s="647"/>
      <c r="G4" s="647"/>
      <c r="H4" s="647"/>
      <c r="I4" s="647"/>
      <c r="J4" s="647"/>
      <c r="K4" s="647"/>
      <c r="L4" s="312"/>
      <c r="M4" s="312"/>
    </row>
    <row r="5" spans="1:13" ht="19.5" customHeight="1">
      <c r="A5" s="316"/>
      <c r="B5" s="375"/>
      <c r="C5" s="375"/>
      <c r="D5" s="317"/>
      <c r="E5" s="647" t="s">
        <v>192</v>
      </c>
      <c r="F5" s="647"/>
      <c r="G5" s="647"/>
      <c r="H5" s="647"/>
      <c r="I5" s="647"/>
      <c r="J5" s="647"/>
      <c r="K5" s="647"/>
      <c r="L5" s="312"/>
      <c r="M5" s="312"/>
    </row>
    <row r="6" spans="1:13" ht="20.100000000000001" customHeight="1">
      <c r="A6" s="318"/>
      <c r="B6" s="375"/>
      <c r="C6" s="379"/>
      <c r="D6" s="319"/>
      <c r="E6" s="312"/>
      <c r="F6" s="320"/>
      <c r="G6" s="415" t="s">
        <v>4</v>
      </c>
      <c r="H6" s="369">
        <v>2014</v>
      </c>
      <c r="I6" s="312"/>
      <c r="J6" s="312"/>
      <c r="K6" s="312"/>
      <c r="L6" s="312"/>
      <c r="M6" s="312"/>
    </row>
    <row r="7" spans="1:13" ht="20.100000000000001" customHeight="1" thickBot="1">
      <c r="A7" s="425"/>
      <c r="B7" s="375"/>
      <c r="C7" s="379"/>
      <c r="D7" s="380"/>
      <c r="E7" s="379"/>
      <c r="F7" s="426"/>
      <c r="G7" s="312"/>
      <c r="H7" s="312"/>
      <c r="I7" s="312"/>
      <c r="J7" s="312"/>
      <c r="K7" s="312"/>
      <c r="L7" s="312"/>
      <c r="M7" s="312"/>
    </row>
    <row r="8" spans="1:13" ht="24" customHeight="1" thickBot="1">
      <c r="A8" s="401"/>
      <c r="B8" s="650" t="s">
        <v>150</v>
      </c>
      <c r="C8" s="651"/>
      <c r="D8" s="651"/>
      <c r="E8" s="656" t="s">
        <v>164</v>
      </c>
      <c r="F8" s="657"/>
      <c r="G8" s="657"/>
      <c r="H8" s="658" t="s">
        <v>5</v>
      </c>
      <c r="I8" s="661" t="s">
        <v>165</v>
      </c>
      <c r="J8" s="662"/>
      <c r="K8" s="663"/>
      <c r="L8" s="312"/>
      <c r="M8" s="312"/>
    </row>
    <row r="9" spans="1:13" ht="24" customHeight="1">
      <c r="A9" s="402" t="s">
        <v>6</v>
      </c>
      <c r="B9" s="652"/>
      <c r="C9" s="653"/>
      <c r="D9" s="653"/>
      <c r="E9" s="609" t="s">
        <v>166</v>
      </c>
      <c r="F9" s="664" t="s">
        <v>7</v>
      </c>
      <c r="G9" s="664" t="s">
        <v>8</v>
      </c>
      <c r="H9" s="659"/>
      <c r="I9" s="648" t="s">
        <v>151</v>
      </c>
      <c r="J9" s="648" t="s">
        <v>152</v>
      </c>
      <c r="K9" s="648" t="s">
        <v>153</v>
      </c>
      <c r="L9" s="312"/>
      <c r="M9" s="321"/>
    </row>
    <row r="10" spans="1:13" ht="47.25" customHeight="1" thickBot="1">
      <c r="A10" s="402"/>
      <c r="B10" s="654"/>
      <c r="C10" s="655"/>
      <c r="D10" s="655"/>
      <c r="E10" s="618" t="s">
        <v>103</v>
      </c>
      <c r="F10" s="665"/>
      <c r="G10" s="665"/>
      <c r="H10" s="660"/>
      <c r="I10" s="649"/>
      <c r="J10" s="649"/>
      <c r="K10" s="649"/>
      <c r="L10" s="312"/>
      <c r="M10" s="312"/>
    </row>
    <row r="11" spans="1:13" s="428" customFormat="1" ht="13.5" customHeight="1" thickBot="1">
      <c r="A11" s="393" t="s">
        <v>9</v>
      </c>
      <c r="B11" s="632" t="s">
        <v>10</v>
      </c>
      <c r="C11" s="633"/>
      <c r="D11" s="633"/>
      <c r="E11" s="394">
        <v>3</v>
      </c>
      <c r="F11" s="395">
        <v>4</v>
      </c>
      <c r="G11" s="396">
        <v>5</v>
      </c>
      <c r="H11" s="393">
        <v>6</v>
      </c>
      <c r="I11" s="393">
        <v>7</v>
      </c>
      <c r="J11" s="393">
        <v>8</v>
      </c>
      <c r="K11" s="393">
        <v>9</v>
      </c>
    </row>
    <row r="12" spans="1:13" ht="16.5" customHeight="1">
      <c r="A12" s="398">
        <v>1</v>
      </c>
      <c r="B12" s="634" t="s">
        <v>11</v>
      </c>
      <c r="C12" s="637" t="s">
        <v>12</v>
      </c>
      <c r="D12" s="638"/>
      <c r="E12" s="322">
        <v>0</v>
      </c>
      <c r="F12" s="323">
        <v>0</v>
      </c>
      <c r="G12" s="324">
        <v>0</v>
      </c>
      <c r="H12" s="322">
        <v>0</v>
      </c>
      <c r="I12" s="325">
        <v>0</v>
      </c>
      <c r="J12" s="325">
        <v>0</v>
      </c>
      <c r="K12" s="325">
        <v>0</v>
      </c>
      <c r="L12" s="312"/>
      <c r="M12" s="312"/>
    </row>
    <row r="13" spans="1:13" ht="16.5" customHeight="1">
      <c r="A13" s="398">
        <v>2</v>
      </c>
      <c r="B13" s="635"/>
      <c r="C13" s="433" t="s">
        <v>167</v>
      </c>
      <c r="D13" s="381"/>
      <c r="E13" s="326">
        <v>0</v>
      </c>
      <c r="F13" s="327">
        <v>0</v>
      </c>
      <c r="G13" s="328">
        <v>0</v>
      </c>
      <c r="H13" s="326">
        <v>0</v>
      </c>
      <c r="I13" s="329">
        <v>0</v>
      </c>
      <c r="J13" s="329">
        <v>0</v>
      </c>
      <c r="K13" s="329">
        <v>0</v>
      </c>
      <c r="L13" s="312"/>
      <c r="M13" s="312"/>
    </row>
    <row r="14" spans="1:13" ht="16.5" customHeight="1">
      <c r="A14" s="398">
        <v>3</v>
      </c>
      <c r="B14" s="635"/>
      <c r="C14" s="639" t="s">
        <v>168</v>
      </c>
      <c r="D14" s="640"/>
      <c r="E14" s="330">
        <v>0</v>
      </c>
      <c r="F14" s="331">
        <v>0</v>
      </c>
      <c r="G14" s="332">
        <v>0</v>
      </c>
      <c r="H14" s="333">
        <v>0</v>
      </c>
      <c r="I14" s="334">
        <v>0</v>
      </c>
      <c r="J14" s="334">
        <v>0</v>
      </c>
      <c r="K14" s="334">
        <v>0</v>
      </c>
      <c r="L14" s="312"/>
      <c r="M14" s="312"/>
    </row>
    <row r="15" spans="1:13" ht="16.5" customHeight="1">
      <c r="A15" s="398">
        <v>4</v>
      </c>
      <c r="B15" s="635"/>
      <c r="C15" s="641" t="s">
        <v>13</v>
      </c>
      <c r="D15" s="642"/>
      <c r="E15" s="335">
        <v>0</v>
      </c>
      <c r="F15" s="336">
        <v>4.8099999999999996</v>
      </c>
      <c r="G15" s="337">
        <v>0</v>
      </c>
      <c r="H15" s="335">
        <v>4.8099999999999996</v>
      </c>
      <c r="I15" s="338">
        <v>0</v>
      </c>
      <c r="J15" s="338">
        <v>0</v>
      </c>
      <c r="K15" s="338">
        <v>0</v>
      </c>
      <c r="L15" s="312"/>
      <c r="M15" s="312"/>
    </row>
    <row r="16" spans="1:13" ht="30.6" customHeight="1">
      <c r="A16" s="398">
        <v>5</v>
      </c>
      <c r="B16" s="635"/>
      <c r="C16" s="643" t="s">
        <v>169</v>
      </c>
      <c r="D16" s="644"/>
      <c r="E16" s="326">
        <v>0</v>
      </c>
      <c r="F16" s="327">
        <v>0</v>
      </c>
      <c r="G16" s="328">
        <v>0</v>
      </c>
      <c r="H16" s="326">
        <v>0</v>
      </c>
      <c r="I16" s="329">
        <v>0</v>
      </c>
      <c r="J16" s="329">
        <v>0</v>
      </c>
      <c r="K16" s="329">
        <v>0</v>
      </c>
      <c r="L16" s="312"/>
      <c r="M16" s="312"/>
    </row>
    <row r="17" spans="1:11" ht="16.5" customHeight="1">
      <c r="A17" s="398">
        <v>6</v>
      </c>
      <c r="B17" s="635"/>
      <c r="C17" s="433" t="s">
        <v>170</v>
      </c>
      <c r="D17" s="382"/>
      <c r="E17" s="339">
        <v>0</v>
      </c>
      <c r="F17" s="340">
        <v>4.8099999999999996</v>
      </c>
      <c r="G17" s="341">
        <v>0</v>
      </c>
      <c r="H17" s="339">
        <v>4.8099999999999996</v>
      </c>
      <c r="I17" s="342">
        <v>0</v>
      </c>
      <c r="J17" s="342">
        <v>0</v>
      </c>
      <c r="K17" s="342">
        <v>0</v>
      </c>
    </row>
    <row r="18" spans="1:11" ht="16.5" customHeight="1">
      <c r="A18" s="398">
        <v>7</v>
      </c>
      <c r="B18" s="635"/>
      <c r="C18" s="404" t="s">
        <v>14</v>
      </c>
      <c r="D18" s="488"/>
      <c r="E18" s="335">
        <v>0</v>
      </c>
      <c r="F18" s="336">
        <v>0</v>
      </c>
      <c r="G18" s="337">
        <v>0.03</v>
      </c>
      <c r="H18" s="343">
        <v>0.03</v>
      </c>
      <c r="I18" s="338">
        <v>0</v>
      </c>
      <c r="J18" s="338">
        <v>0</v>
      </c>
      <c r="K18" s="338">
        <v>0</v>
      </c>
    </row>
    <row r="19" spans="1:11" ht="16.5" customHeight="1">
      <c r="A19" s="398">
        <v>8</v>
      </c>
      <c r="B19" s="635"/>
      <c r="C19" s="404" t="s">
        <v>15</v>
      </c>
      <c r="D19" s="488"/>
      <c r="E19" s="335">
        <v>0</v>
      </c>
      <c r="F19" s="336">
        <v>0</v>
      </c>
      <c r="G19" s="337">
        <v>0</v>
      </c>
      <c r="H19" s="335">
        <v>0</v>
      </c>
      <c r="I19" s="338">
        <v>0</v>
      </c>
      <c r="J19" s="338">
        <v>0</v>
      </c>
      <c r="K19" s="338">
        <v>0</v>
      </c>
    </row>
    <row r="20" spans="1:11" ht="16.5" customHeight="1">
      <c r="A20" s="398">
        <v>9</v>
      </c>
      <c r="B20" s="635"/>
      <c r="C20" s="404" t="s">
        <v>16</v>
      </c>
      <c r="D20" s="488"/>
      <c r="E20" s="335">
        <v>0</v>
      </c>
      <c r="F20" s="336">
        <v>0</v>
      </c>
      <c r="G20" s="337">
        <v>0</v>
      </c>
      <c r="H20" s="335">
        <v>0</v>
      </c>
      <c r="I20" s="338">
        <v>0</v>
      </c>
      <c r="J20" s="338">
        <v>0</v>
      </c>
      <c r="K20" s="338">
        <v>0</v>
      </c>
    </row>
    <row r="21" spans="1:11" ht="16.5" customHeight="1">
      <c r="A21" s="398">
        <v>10</v>
      </c>
      <c r="B21" s="636"/>
      <c r="C21" s="404" t="s">
        <v>17</v>
      </c>
      <c r="D21" s="488"/>
      <c r="E21" s="335">
        <v>0</v>
      </c>
      <c r="F21" s="336">
        <v>3.37</v>
      </c>
      <c r="G21" s="337">
        <v>3.12</v>
      </c>
      <c r="H21" s="335">
        <v>6.49</v>
      </c>
      <c r="I21" s="338">
        <v>0</v>
      </c>
      <c r="J21" s="338">
        <v>0</v>
      </c>
      <c r="K21" s="338">
        <v>0</v>
      </c>
    </row>
    <row r="22" spans="1:11" ht="16.5" customHeight="1">
      <c r="A22" s="398">
        <v>11</v>
      </c>
      <c r="B22" s="623" t="s">
        <v>171</v>
      </c>
      <c r="C22" s="624"/>
      <c r="D22" s="624"/>
      <c r="E22" s="344">
        <v>0</v>
      </c>
      <c r="F22" s="345">
        <v>0</v>
      </c>
      <c r="G22" s="346">
        <v>0</v>
      </c>
      <c r="H22" s="344">
        <v>0</v>
      </c>
      <c r="I22" s="347">
        <v>0</v>
      </c>
      <c r="J22" s="347">
        <v>0</v>
      </c>
      <c r="K22" s="347">
        <v>0</v>
      </c>
    </row>
    <row r="23" spans="1:11" ht="16.5" customHeight="1">
      <c r="A23" s="398">
        <v>12</v>
      </c>
      <c r="B23" s="625" t="s">
        <v>18</v>
      </c>
      <c r="C23" s="626"/>
      <c r="D23" s="626"/>
      <c r="E23" s="335">
        <v>0</v>
      </c>
      <c r="F23" s="335">
        <v>0</v>
      </c>
      <c r="G23" s="335">
        <v>0</v>
      </c>
      <c r="H23" s="335">
        <v>0</v>
      </c>
      <c r="I23" s="335">
        <v>0</v>
      </c>
      <c r="J23" s="335">
        <v>0</v>
      </c>
      <c r="K23" s="335">
        <v>0</v>
      </c>
    </row>
    <row r="24" spans="1:11" ht="16.5" customHeight="1">
      <c r="A24" s="398">
        <v>13</v>
      </c>
      <c r="B24" s="383"/>
      <c r="C24" s="384"/>
      <c r="D24" s="408" t="s">
        <v>172</v>
      </c>
      <c r="E24" s="326">
        <v>0</v>
      </c>
      <c r="F24" s="327">
        <v>0</v>
      </c>
      <c r="G24" s="328">
        <v>0</v>
      </c>
      <c r="H24" s="326">
        <v>0</v>
      </c>
      <c r="I24" s="349">
        <v>0</v>
      </c>
      <c r="J24" s="349">
        <v>0</v>
      </c>
      <c r="K24" s="349">
        <v>0</v>
      </c>
    </row>
    <row r="25" spans="1:11" ht="16.5" customHeight="1">
      <c r="A25" s="398">
        <v>14</v>
      </c>
      <c r="B25" s="385"/>
      <c r="C25" s="312"/>
      <c r="D25" s="389" t="s">
        <v>173</v>
      </c>
      <c r="E25" s="339">
        <v>0</v>
      </c>
      <c r="F25" s="340">
        <v>0</v>
      </c>
      <c r="G25" s="341">
        <v>0</v>
      </c>
      <c r="H25" s="339">
        <v>0</v>
      </c>
      <c r="I25" s="350">
        <v>0</v>
      </c>
      <c r="J25" s="350">
        <v>0</v>
      </c>
      <c r="K25" s="350">
        <v>0</v>
      </c>
    </row>
    <row r="26" spans="1:11" ht="16.5" customHeight="1">
      <c r="A26" s="398">
        <v>15</v>
      </c>
      <c r="B26" s="386" t="s">
        <v>174</v>
      </c>
      <c r="C26" s="387"/>
      <c r="D26" s="387"/>
      <c r="E26" s="335">
        <v>0</v>
      </c>
      <c r="F26" s="336">
        <v>0</v>
      </c>
      <c r="G26" s="337">
        <v>0</v>
      </c>
      <c r="H26" s="335">
        <v>0</v>
      </c>
      <c r="I26" s="348">
        <v>0</v>
      </c>
      <c r="J26" s="348">
        <v>0</v>
      </c>
      <c r="K26" s="348">
        <v>0</v>
      </c>
    </row>
    <row r="27" spans="1:11" ht="16.5" customHeight="1">
      <c r="A27" s="398">
        <v>16</v>
      </c>
      <c r="B27" s="386" t="s">
        <v>19</v>
      </c>
      <c r="C27" s="387"/>
      <c r="D27" s="387"/>
      <c r="E27" s="335">
        <v>0</v>
      </c>
      <c r="F27" s="336">
        <v>0</v>
      </c>
      <c r="G27" s="337">
        <v>0</v>
      </c>
      <c r="H27" s="335">
        <v>0</v>
      </c>
      <c r="I27" s="348">
        <v>0</v>
      </c>
      <c r="J27" s="348">
        <v>0</v>
      </c>
      <c r="K27" s="348">
        <v>0</v>
      </c>
    </row>
    <row r="28" spans="1:11" ht="16.5" customHeight="1">
      <c r="A28" s="398">
        <v>17</v>
      </c>
      <c r="B28" s="403" t="s">
        <v>20</v>
      </c>
      <c r="C28" s="488"/>
      <c r="D28" s="488"/>
      <c r="E28" s="335">
        <v>0</v>
      </c>
      <c r="F28" s="336">
        <v>0</v>
      </c>
      <c r="G28" s="337">
        <v>0</v>
      </c>
      <c r="H28" s="335">
        <v>0</v>
      </c>
      <c r="I28" s="348">
        <v>0</v>
      </c>
      <c r="J28" s="348">
        <v>0</v>
      </c>
      <c r="K28" s="348">
        <v>0</v>
      </c>
    </row>
    <row r="29" spans="1:11" ht="16.5" customHeight="1">
      <c r="A29" s="398">
        <v>18</v>
      </c>
      <c r="B29" s="388" t="s">
        <v>175</v>
      </c>
      <c r="C29" s="389"/>
      <c r="D29" s="389"/>
      <c r="E29" s="335">
        <v>0</v>
      </c>
      <c r="F29" s="336">
        <v>0</v>
      </c>
      <c r="G29" s="337">
        <v>0</v>
      </c>
      <c r="H29" s="335">
        <v>0</v>
      </c>
      <c r="I29" s="348">
        <v>0</v>
      </c>
      <c r="J29" s="348">
        <v>0</v>
      </c>
      <c r="K29" s="348">
        <v>0</v>
      </c>
    </row>
    <row r="30" spans="1:11" ht="16.5" customHeight="1">
      <c r="A30" s="398">
        <v>19</v>
      </c>
      <c r="B30" s="403" t="s">
        <v>176</v>
      </c>
      <c r="C30" s="488"/>
      <c r="D30" s="488"/>
      <c r="E30" s="335">
        <v>0</v>
      </c>
      <c r="F30" s="336">
        <v>0</v>
      </c>
      <c r="G30" s="337">
        <v>0</v>
      </c>
      <c r="H30" s="335">
        <v>0</v>
      </c>
      <c r="I30" s="348">
        <v>0</v>
      </c>
      <c r="J30" s="348">
        <v>0</v>
      </c>
      <c r="K30" s="348">
        <v>0</v>
      </c>
    </row>
    <row r="31" spans="1:11" ht="16.5" customHeight="1">
      <c r="A31" s="398">
        <v>20</v>
      </c>
      <c r="B31" s="386" t="s">
        <v>21</v>
      </c>
      <c r="C31" s="387"/>
      <c r="D31" s="387"/>
      <c r="E31" s="335">
        <v>0</v>
      </c>
      <c r="F31" s="336">
        <v>0</v>
      </c>
      <c r="G31" s="337">
        <v>0</v>
      </c>
      <c r="H31" s="335">
        <v>0</v>
      </c>
      <c r="I31" s="348">
        <v>0</v>
      </c>
      <c r="J31" s="348">
        <v>0</v>
      </c>
      <c r="K31" s="348">
        <v>0</v>
      </c>
    </row>
    <row r="32" spans="1:11" ht="16.5" customHeight="1">
      <c r="A32" s="398">
        <v>21</v>
      </c>
      <c r="B32" s="403" t="s">
        <v>22</v>
      </c>
      <c r="C32" s="488"/>
      <c r="D32" s="488"/>
      <c r="E32" s="335">
        <v>0</v>
      </c>
      <c r="F32" s="336">
        <v>0</v>
      </c>
      <c r="G32" s="337">
        <v>0</v>
      </c>
      <c r="H32" s="335">
        <v>0</v>
      </c>
      <c r="I32" s="348">
        <v>0</v>
      </c>
      <c r="J32" s="348">
        <v>0</v>
      </c>
      <c r="K32" s="348">
        <v>0</v>
      </c>
    </row>
    <row r="33" spans="1:11" ht="16.5" customHeight="1">
      <c r="A33" s="398">
        <v>22</v>
      </c>
      <c r="B33" s="388" t="s">
        <v>177</v>
      </c>
      <c r="C33" s="389"/>
      <c r="D33" s="389"/>
      <c r="E33" s="335">
        <v>0</v>
      </c>
      <c r="F33" s="336">
        <v>0</v>
      </c>
      <c r="G33" s="337">
        <v>0</v>
      </c>
      <c r="H33" s="335">
        <v>0</v>
      </c>
      <c r="I33" s="348">
        <v>0</v>
      </c>
      <c r="J33" s="348">
        <v>0</v>
      </c>
      <c r="K33" s="348">
        <v>0</v>
      </c>
    </row>
    <row r="34" spans="1:11" ht="16.5" customHeight="1">
      <c r="A34" s="398">
        <v>23</v>
      </c>
      <c r="B34" s="403" t="s">
        <v>23</v>
      </c>
      <c r="C34" s="488"/>
      <c r="D34" s="488"/>
      <c r="E34" s="335">
        <v>0</v>
      </c>
      <c r="F34" s="336">
        <v>0</v>
      </c>
      <c r="G34" s="337">
        <v>0</v>
      </c>
      <c r="H34" s="335">
        <v>0</v>
      </c>
      <c r="I34" s="348">
        <v>0</v>
      </c>
      <c r="J34" s="348">
        <v>0</v>
      </c>
      <c r="K34" s="348">
        <v>0</v>
      </c>
    </row>
    <row r="35" spans="1:11" ht="16.5" customHeight="1">
      <c r="A35" s="398">
        <v>24</v>
      </c>
      <c r="B35" s="403" t="s">
        <v>24</v>
      </c>
      <c r="C35" s="488"/>
      <c r="D35" s="488"/>
      <c r="E35" s="335">
        <v>0</v>
      </c>
      <c r="F35" s="336">
        <v>0</v>
      </c>
      <c r="G35" s="337">
        <v>0</v>
      </c>
      <c r="H35" s="335">
        <v>0</v>
      </c>
      <c r="I35" s="348">
        <v>0</v>
      </c>
      <c r="J35" s="348">
        <v>0</v>
      </c>
      <c r="K35" s="348">
        <v>0</v>
      </c>
    </row>
    <row r="36" spans="1:11" ht="16.5" customHeight="1">
      <c r="A36" s="398">
        <v>25</v>
      </c>
      <c r="B36" s="403" t="s">
        <v>25</v>
      </c>
      <c r="C36" s="488"/>
      <c r="D36" s="488"/>
      <c r="E36" s="335">
        <v>0</v>
      </c>
      <c r="F36" s="336">
        <v>0</v>
      </c>
      <c r="G36" s="337">
        <v>0.65</v>
      </c>
      <c r="H36" s="335">
        <v>0.65</v>
      </c>
      <c r="I36" s="348">
        <v>0</v>
      </c>
      <c r="J36" s="348">
        <v>0</v>
      </c>
      <c r="K36" s="348">
        <v>0</v>
      </c>
    </row>
    <row r="37" spans="1:11" ht="16.5" customHeight="1">
      <c r="A37" s="398">
        <v>26</v>
      </c>
      <c r="B37" s="403" t="s">
        <v>26</v>
      </c>
      <c r="C37" s="488"/>
      <c r="D37" s="488"/>
      <c r="E37" s="335">
        <v>0</v>
      </c>
      <c r="F37" s="336">
        <v>0</v>
      </c>
      <c r="G37" s="337">
        <v>0</v>
      </c>
      <c r="H37" s="335">
        <v>0</v>
      </c>
      <c r="I37" s="348">
        <v>0</v>
      </c>
      <c r="J37" s="348">
        <v>0</v>
      </c>
      <c r="K37" s="348">
        <v>0</v>
      </c>
    </row>
    <row r="38" spans="1:11" ht="16.5" customHeight="1">
      <c r="A38" s="398">
        <v>27</v>
      </c>
      <c r="B38" s="403" t="s">
        <v>27</v>
      </c>
      <c r="C38" s="488"/>
      <c r="D38" s="488"/>
      <c r="E38" s="335">
        <v>0</v>
      </c>
      <c r="F38" s="336">
        <v>0</v>
      </c>
      <c r="G38" s="337">
        <v>0</v>
      </c>
      <c r="H38" s="335">
        <v>0</v>
      </c>
      <c r="I38" s="348">
        <v>0</v>
      </c>
      <c r="J38" s="348">
        <v>0</v>
      </c>
      <c r="K38" s="348">
        <v>0</v>
      </c>
    </row>
    <row r="39" spans="1:11" ht="16.5" customHeight="1">
      <c r="A39" s="398">
        <v>28</v>
      </c>
      <c r="B39" s="403" t="s">
        <v>28</v>
      </c>
      <c r="C39" s="488"/>
      <c r="D39" s="488"/>
      <c r="E39" s="335">
        <v>0</v>
      </c>
      <c r="F39" s="336">
        <v>0</v>
      </c>
      <c r="G39" s="337">
        <v>0</v>
      </c>
      <c r="H39" s="335">
        <v>0</v>
      </c>
      <c r="I39" s="348">
        <v>0</v>
      </c>
      <c r="J39" s="348">
        <v>0</v>
      </c>
      <c r="K39" s="348">
        <v>0</v>
      </c>
    </row>
    <row r="40" spans="1:11" ht="16.5" customHeight="1">
      <c r="A40" s="398">
        <v>29</v>
      </c>
      <c r="B40" s="403" t="s">
        <v>29</v>
      </c>
      <c r="C40" s="488"/>
      <c r="D40" s="488"/>
      <c r="E40" s="335">
        <v>0</v>
      </c>
      <c r="F40" s="336">
        <v>0</v>
      </c>
      <c r="G40" s="337">
        <v>0</v>
      </c>
      <c r="H40" s="335">
        <v>0</v>
      </c>
      <c r="I40" s="348">
        <v>0</v>
      </c>
      <c r="J40" s="348">
        <v>0</v>
      </c>
      <c r="K40" s="348">
        <v>0</v>
      </c>
    </row>
    <row r="41" spans="1:11" ht="16.5" customHeight="1">
      <c r="A41" s="398">
        <v>30</v>
      </c>
      <c r="B41" s="403" t="s">
        <v>30</v>
      </c>
      <c r="C41" s="488"/>
      <c r="D41" s="488"/>
      <c r="E41" s="335">
        <v>0</v>
      </c>
      <c r="F41" s="336">
        <v>0</v>
      </c>
      <c r="G41" s="337">
        <v>0</v>
      </c>
      <c r="H41" s="335">
        <v>0</v>
      </c>
      <c r="I41" s="348">
        <v>0</v>
      </c>
      <c r="J41" s="348">
        <v>0</v>
      </c>
      <c r="K41" s="348">
        <v>0</v>
      </c>
    </row>
    <row r="42" spans="1:11" ht="16.5" customHeight="1">
      <c r="A42" s="398">
        <v>31</v>
      </c>
      <c r="B42" s="403" t="s">
        <v>33</v>
      </c>
      <c r="C42" s="488"/>
      <c r="D42" s="488"/>
      <c r="E42" s="335">
        <v>0</v>
      </c>
      <c r="F42" s="336">
        <v>0</v>
      </c>
      <c r="G42" s="337">
        <v>0</v>
      </c>
      <c r="H42" s="335">
        <v>0</v>
      </c>
      <c r="I42" s="348">
        <v>0</v>
      </c>
      <c r="J42" s="348">
        <v>0</v>
      </c>
      <c r="K42" s="348">
        <v>0</v>
      </c>
    </row>
    <row r="43" spans="1:11" ht="16.5" customHeight="1">
      <c r="A43" s="398">
        <v>32</v>
      </c>
      <c r="B43" s="403" t="s">
        <v>32</v>
      </c>
      <c r="C43" s="488"/>
      <c r="D43" s="488"/>
      <c r="E43" s="335">
        <v>0</v>
      </c>
      <c r="F43" s="336">
        <v>0</v>
      </c>
      <c r="G43" s="337">
        <v>0</v>
      </c>
      <c r="H43" s="335">
        <v>0</v>
      </c>
      <c r="I43" s="348">
        <v>0</v>
      </c>
      <c r="J43" s="348">
        <v>0</v>
      </c>
      <c r="K43" s="348">
        <v>0</v>
      </c>
    </row>
    <row r="44" spans="1:11" ht="16.5" customHeight="1">
      <c r="A44" s="398">
        <v>33</v>
      </c>
      <c r="B44" s="403" t="s">
        <v>31</v>
      </c>
      <c r="C44" s="488"/>
      <c r="D44" s="488"/>
      <c r="E44" s="335">
        <v>0</v>
      </c>
      <c r="F44" s="336">
        <v>0</v>
      </c>
      <c r="G44" s="337">
        <v>9.2899999999999991</v>
      </c>
      <c r="H44" s="335">
        <v>9.2899999999999991</v>
      </c>
      <c r="I44" s="348">
        <v>0</v>
      </c>
      <c r="J44" s="348">
        <v>0</v>
      </c>
      <c r="K44" s="348">
        <v>0</v>
      </c>
    </row>
    <row r="45" spans="1:11" ht="16.5" customHeight="1">
      <c r="A45" s="398">
        <v>34</v>
      </c>
      <c r="B45" s="403" t="s">
        <v>178</v>
      </c>
      <c r="C45" s="488"/>
      <c r="D45" s="488"/>
      <c r="E45" s="335">
        <v>0</v>
      </c>
      <c r="F45" s="336">
        <v>0</v>
      </c>
      <c r="G45" s="337">
        <v>0.09</v>
      </c>
      <c r="H45" s="335">
        <v>0.09</v>
      </c>
      <c r="I45" s="348">
        <v>0</v>
      </c>
      <c r="J45" s="348">
        <v>0</v>
      </c>
      <c r="K45" s="348">
        <v>0</v>
      </c>
    </row>
    <row r="46" spans="1:11" ht="16.5" customHeight="1">
      <c r="A46" s="398">
        <v>35</v>
      </c>
      <c r="B46" s="403" t="s">
        <v>179</v>
      </c>
      <c r="C46" s="488"/>
      <c r="D46" s="488"/>
      <c r="E46" s="335">
        <v>0</v>
      </c>
      <c r="F46" s="336">
        <v>0</v>
      </c>
      <c r="G46" s="337">
        <v>0</v>
      </c>
      <c r="H46" s="335">
        <v>0</v>
      </c>
      <c r="I46" s="348">
        <v>0</v>
      </c>
      <c r="J46" s="348">
        <v>0</v>
      </c>
      <c r="K46" s="348">
        <v>0</v>
      </c>
    </row>
    <row r="47" spans="1:11" ht="16.5" customHeight="1">
      <c r="A47" s="398">
        <v>36</v>
      </c>
      <c r="B47" s="403" t="s">
        <v>154</v>
      </c>
      <c r="C47" s="488"/>
      <c r="D47" s="488"/>
      <c r="E47" s="335">
        <v>0</v>
      </c>
      <c r="F47" s="336">
        <v>0</v>
      </c>
      <c r="G47" s="337">
        <v>0</v>
      </c>
      <c r="H47" s="343">
        <v>0</v>
      </c>
      <c r="I47" s="348">
        <v>0</v>
      </c>
      <c r="J47" s="348">
        <v>0</v>
      </c>
      <c r="K47" s="348">
        <v>0</v>
      </c>
    </row>
    <row r="48" spans="1:11" ht="16.5" customHeight="1">
      <c r="A48" s="398">
        <v>37</v>
      </c>
      <c r="B48" s="403" t="s">
        <v>34</v>
      </c>
      <c r="C48" s="488"/>
      <c r="D48" s="488"/>
      <c r="E48" s="335">
        <v>0</v>
      </c>
      <c r="F48" s="336">
        <v>0</v>
      </c>
      <c r="G48" s="337">
        <v>0</v>
      </c>
      <c r="H48" s="351">
        <v>0</v>
      </c>
      <c r="I48" s="348">
        <v>0</v>
      </c>
      <c r="J48" s="348">
        <v>0</v>
      </c>
      <c r="K48" s="348">
        <v>0</v>
      </c>
    </row>
    <row r="49" spans="1:12" ht="16.5" customHeight="1">
      <c r="A49" s="398">
        <v>38</v>
      </c>
      <c r="B49" s="403" t="s">
        <v>35</v>
      </c>
      <c r="C49" s="488"/>
      <c r="D49" s="488"/>
      <c r="E49" s="335">
        <v>0</v>
      </c>
      <c r="F49" s="336">
        <v>0</v>
      </c>
      <c r="G49" s="337">
        <v>0</v>
      </c>
      <c r="H49" s="335">
        <v>0</v>
      </c>
      <c r="I49" s="348">
        <v>0</v>
      </c>
      <c r="J49" s="348">
        <v>0</v>
      </c>
      <c r="K49" s="348">
        <v>0</v>
      </c>
      <c r="L49" s="312"/>
    </row>
    <row r="50" spans="1:12" ht="16.5" customHeight="1">
      <c r="A50" s="398">
        <v>39</v>
      </c>
      <c r="B50" s="403" t="s">
        <v>36</v>
      </c>
      <c r="C50" s="488"/>
      <c r="D50" s="488"/>
      <c r="E50" s="335">
        <v>0</v>
      </c>
      <c r="F50" s="336">
        <v>0</v>
      </c>
      <c r="G50" s="337">
        <v>0</v>
      </c>
      <c r="H50" s="335">
        <v>0</v>
      </c>
      <c r="I50" s="348">
        <v>0</v>
      </c>
      <c r="J50" s="348">
        <v>0</v>
      </c>
      <c r="K50" s="348">
        <v>0</v>
      </c>
      <c r="L50" s="312"/>
    </row>
    <row r="51" spans="1:12" ht="16.5" customHeight="1">
      <c r="A51" s="398">
        <v>40</v>
      </c>
      <c r="B51" s="403" t="s">
        <v>37</v>
      </c>
      <c r="C51" s="488"/>
      <c r="D51" s="488"/>
      <c r="E51" s="335">
        <v>0</v>
      </c>
      <c r="F51" s="336">
        <v>0</v>
      </c>
      <c r="G51" s="337">
        <v>0</v>
      </c>
      <c r="H51" s="335">
        <v>0</v>
      </c>
      <c r="I51" s="348">
        <v>0</v>
      </c>
      <c r="J51" s="348">
        <v>0</v>
      </c>
      <c r="K51" s="348">
        <v>0</v>
      </c>
      <c r="L51" s="312"/>
    </row>
    <row r="52" spans="1:12" ht="16.5" customHeight="1">
      <c r="A52" s="398">
        <v>41</v>
      </c>
      <c r="B52" s="403" t="s">
        <v>38</v>
      </c>
      <c r="C52" s="488"/>
      <c r="D52" s="488"/>
      <c r="E52" s="335">
        <v>0</v>
      </c>
      <c r="F52" s="336">
        <v>0</v>
      </c>
      <c r="G52" s="337">
        <v>0</v>
      </c>
      <c r="H52" s="335">
        <v>0</v>
      </c>
      <c r="I52" s="348">
        <v>0</v>
      </c>
      <c r="J52" s="348">
        <v>0</v>
      </c>
      <c r="K52" s="348">
        <v>0</v>
      </c>
      <c r="L52" s="312"/>
    </row>
    <row r="53" spans="1:12" ht="16.5" customHeight="1">
      <c r="A53" s="398">
        <v>42</v>
      </c>
      <c r="B53" s="403" t="s">
        <v>39</v>
      </c>
      <c r="C53" s="488"/>
      <c r="D53" s="488"/>
      <c r="E53" s="335">
        <v>0</v>
      </c>
      <c r="F53" s="336">
        <v>0</v>
      </c>
      <c r="G53" s="337">
        <v>0</v>
      </c>
      <c r="H53" s="335">
        <v>0</v>
      </c>
      <c r="I53" s="348">
        <v>0</v>
      </c>
      <c r="J53" s="348">
        <v>0</v>
      </c>
      <c r="K53" s="348">
        <v>0</v>
      </c>
      <c r="L53" s="312"/>
    </row>
    <row r="54" spans="1:12" ht="16.5" customHeight="1">
      <c r="A54" s="398">
        <v>43</v>
      </c>
      <c r="B54" s="403" t="s">
        <v>180</v>
      </c>
      <c r="C54" s="488"/>
      <c r="D54" s="488"/>
      <c r="E54" s="335">
        <v>0</v>
      </c>
      <c r="F54" s="336">
        <v>0</v>
      </c>
      <c r="G54" s="337">
        <v>0</v>
      </c>
      <c r="H54" s="335">
        <v>0</v>
      </c>
      <c r="I54" s="348">
        <v>0</v>
      </c>
      <c r="J54" s="348">
        <v>0</v>
      </c>
      <c r="K54" s="348">
        <v>0</v>
      </c>
      <c r="L54" s="312"/>
    </row>
    <row r="55" spans="1:12" ht="16.5" customHeight="1">
      <c r="A55" s="398">
        <v>44</v>
      </c>
      <c r="B55" s="487"/>
      <c r="C55" s="405"/>
      <c r="D55" s="405"/>
      <c r="E55" s="335">
        <v>0</v>
      </c>
      <c r="F55" s="336">
        <v>0</v>
      </c>
      <c r="G55" s="337">
        <v>0</v>
      </c>
      <c r="H55" s="335">
        <v>0</v>
      </c>
      <c r="I55" s="348">
        <v>0</v>
      </c>
      <c r="J55" s="348">
        <v>0</v>
      </c>
      <c r="K55" s="348">
        <v>0</v>
      </c>
      <c r="L55" s="312"/>
    </row>
    <row r="56" spans="1:12" ht="16.5" customHeight="1" thickBot="1">
      <c r="A56" s="399">
        <v>45</v>
      </c>
      <c r="B56" s="390"/>
      <c r="C56" s="391"/>
      <c r="D56" s="391"/>
      <c r="E56" s="365">
        <v>0</v>
      </c>
      <c r="F56" s="366">
        <v>0</v>
      </c>
      <c r="G56" s="367">
        <v>0</v>
      </c>
      <c r="H56" s="365">
        <v>0</v>
      </c>
      <c r="I56" s="368">
        <v>0</v>
      </c>
      <c r="J56" s="368">
        <v>0</v>
      </c>
      <c r="K56" s="368">
        <v>0</v>
      </c>
      <c r="L56" s="312"/>
    </row>
    <row r="57" spans="1:12" ht="7.5" customHeight="1">
      <c r="A57" s="400"/>
      <c r="B57" s="409"/>
      <c r="C57" s="392"/>
      <c r="D57" s="392"/>
      <c r="E57" s="352"/>
      <c r="F57" s="353"/>
      <c r="G57" s="352"/>
      <c r="H57" s="352"/>
      <c r="I57" s="352"/>
      <c r="J57" s="352"/>
      <c r="K57" s="352"/>
      <c r="L57" s="312"/>
    </row>
    <row r="58" spans="1:12" ht="20.25" customHeight="1">
      <c r="A58" s="462" t="s">
        <v>181</v>
      </c>
      <c r="B58" s="354"/>
      <c r="C58" s="355"/>
      <c r="D58" s="355"/>
      <c r="E58" s="355"/>
      <c r="F58" s="356"/>
      <c r="G58" s="410"/>
      <c r="H58" s="356">
        <f>SUM(H24:H55,H18:H22,H16:H17,H13:H14)</f>
        <v>21.359999999999996</v>
      </c>
      <c r="I58" s="356"/>
      <c r="J58" s="356"/>
      <c r="K58" s="357"/>
      <c r="L58" s="357"/>
    </row>
    <row r="59" spans="1:12" ht="20.25" customHeight="1">
      <c r="A59" s="462"/>
      <c r="B59" s="354"/>
      <c r="C59" s="355"/>
      <c r="D59" s="355"/>
      <c r="E59" s="355"/>
      <c r="F59" s="356"/>
      <c r="G59" s="410"/>
      <c r="H59" s="356"/>
      <c r="I59" s="356"/>
      <c r="J59" s="356"/>
      <c r="K59" s="357"/>
      <c r="L59" s="357"/>
    </row>
    <row r="60" spans="1:12" ht="18.75" customHeight="1">
      <c r="A60" s="358"/>
      <c r="B60" s="411" t="s">
        <v>182</v>
      </c>
      <c r="C60" s="412"/>
      <c r="D60" s="413"/>
      <c r="E60" s="359"/>
      <c r="F60" s="414" t="s">
        <v>40</v>
      </c>
      <c r="G60" s="485" t="s">
        <v>210</v>
      </c>
      <c r="H60" s="360"/>
      <c r="I60" s="312"/>
      <c r="J60" s="312"/>
      <c r="K60" s="312"/>
      <c r="L60" s="312"/>
    </row>
    <row r="61" spans="1:12" ht="18" customHeight="1">
      <c r="A61" s="376"/>
      <c r="B61" s="375"/>
      <c r="C61" s="375"/>
      <c r="D61" s="375"/>
      <c r="E61" s="375"/>
      <c r="F61" s="375"/>
      <c r="G61" s="312"/>
      <c r="H61" s="312"/>
      <c r="I61" s="312"/>
      <c r="J61" s="312"/>
      <c r="K61" s="312"/>
      <c r="L61" s="312"/>
    </row>
    <row r="62" spans="1:12" ht="20.100000000000001" customHeight="1">
      <c r="A62" s="361"/>
      <c r="B62" s="361"/>
      <c r="C62" s="361"/>
      <c r="D62" s="471" t="s">
        <v>183</v>
      </c>
      <c r="E62" s="627" t="s">
        <v>184</v>
      </c>
      <c r="F62" s="627"/>
      <c r="G62" s="627" t="s">
        <v>185</v>
      </c>
      <c r="H62" s="627"/>
      <c r="I62" s="312"/>
      <c r="J62" s="312"/>
      <c r="K62" s="312"/>
      <c r="L62" s="312"/>
    </row>
    <row r="63" spans="1:12" ht="20.100000000000001" customHeight="1">
      <c r="A63" s="312"/>
      <c r="B63" s="312"/>
      <c r="C63" s="312"/>
      <c r="D63" s="472" t="s">
        <v>186</v>
      </c>
      <c r="E63" s="628" t="s">
        <v>187</v>
      </c>
      <c r="F63" s="629"/>
      <c r="G63" s="666" t="s">
        <v>188</v>
      </c>
      <c r="H63" s="667"/>
      <c r="I63" s="312"/>
      <c r="J63" s="312"/>
      <c r="K63" s="312"/>
      <c r="L63" s="312"/>
    </row>
    <row r="64" spans="1:12" ht="20.100000000000001" customHeight="1">
      <c r="A64" s="312"/>
      <c r="B64" s="312"/>
      <c r="C64" s="312"/>
      <c r="D64" s="312"/>
      <c r="E64" s="312"/>
      <c r="F64" s="312"/>
      <c r="G64" s="312"/>
      <c r="H64" s="312"/>
      <c r="I64" s="312"/>
      <c r="J64" s="312"/>
      <c r="K64" s="312"/>
      <c r="L64" s="312"/>
    </row>
    <row r="65" spans="1:1" ht="20.100000000000001" customHeight="1">
      <c r="A65" s="376"/>
    </row>
    <row r="66" spans="1:1" ht="20.100000000000001" customHeight="1">
      <c r="A66" s="376"/>
    </row>
    <row r="67" spans="1:1" ht="20.100000000000001" customHeight="1">
      <c r="A67" s="376"/>
    </row>
    <row r="68" spans="1:1" ht="20.100000000000001" customHeight="1">
      <c r="A68" s="376"/>
    </row>
    <row r="69" spans="1:1" ht="20.100000000000001" customHeight="1">
      <c r="A69" s="376"/>
    </row>
    <row r="70" spans="1:1" ht="20.100000000000001" customHeight="1">
      <c r="A70" s="376"/>
    </row>
    <row r="71" spans="1:1" ht="20.100000000000001" customHeight="1">
      <c r="A71" s="376"/>
    </row>
    <row r="72" spans="1:1" ht="20.100000000000001" customHeight="1">
      <c r="A72" s="376"/>
    </row>
    <row r="73" spans="1:1" ht="20.100000000000001" customHeight="1">
      <c r="A73" s="376"/>
    </row>
    <row r="74" spans="1:1" ht="20.100000000000001" customHeight="1">
      <c r="A74" s="376"/>
    </row>
    <row r="75" spans="1:1" ht="20.100000000000001" customHeight="1">
      <c r="A75" s="376"/>
    </row>
    <row r="76" spans="1:1" ht="20.100000000000001" customHeight="1">
      <c r="A76" s="376"/>
    </row>
    <row r="77" spans="1:1" ht="20.100000000000001" customHeight="1">
      <c r="A77" s="376"/>
    </row>
    <row r="78" spans="1:1" ht="20.100000000000001" customHeight="1">
      <c r="A78" s="376"/>
    </row>
    <row r="79" spans="1:1" ht="20.100000000000001" customHeight="1">
      <c r="A79" s="376"/>
    </row>
    <row r="80" spans="1:1" ht="20.100000000000001" customHeight="1">
      <c r="A80" s="376"/>
    </row>
    <row r="81" spans="1:1" ht="20.100000000000001" customHeight="1">
      <c r="A81" s="376"/>
    </row>
    <row r="82" spans="1:1" ht="20.100000000000001" customHeight="1">
      <c r="A82" s="376"/>
    </row>
    <row r="83" spans="1:1" ht="20.100000000000001" customHeight="1">
      <c r="A83" s="376"/>
    </row>
    <row r="84" spans="1:1" ht="20.100000000000001" customHeight="1">
      <c r="A84" s="376"/>
    </row>
    <row r="85" spans="1:1" ht="20.100000000000001" customHeight="1">
      <c r="A85" s="376"/>
    </row>
    <row r="86" spans="1:1" ht="20.100000000000001" customHeight="1">
      <c r="A86" s="376"/>
    </row>
    <row r="87" spans="1:1" ht="20.100000000000001" customHeight="1">
      <c r="A87" s="376"/>
    </row>
    <row r="88" spans="1:1" ht="20.100000000000001" customHeight="1">
      <c r="A88" s="376"/>
    </row>
    <row r="89" spans="1:1" ht="20.100000000000001" customHeight="1">
      <c r="A89" s="376"/>
    </row>
    <row r="90" spans="1:1" ht="20.100000000000001" customHeight="1">
      <c r="A90" s="376"/>
    </row>
    <row r="91" spans="1:1" ht="20.100000000000001" customHeight="1">
      <c r="A91" s="376"/>
    </row>
    <row r="92" spans="1:1" ht="20.100000000000001" customHeight="1">
      <c r="A92" s="376"/>
    </row>
    <row r="93" spans="1:1" ht="20.100000000000001" customHeight="1">
      <c r="A93" s="376"/>
    </row>
    <row r="94" spans="1:1" ht="20.100000000000001" customHeight="1">
      <c r="A94" s="376"/>
    </row>
    <row r="95" spans="1:1" ht="20.100000000000001" customHeight="1">
      <c r="A95" s="376"/>
    </row>
    <row r="96" spans="1:1" ht="20.100000000000001" customHeight="1">
      <c r="A96" s="376"/>
    </row>
    <row r="97" spans="1:1" ht="20.100000000000001" customHeight="1">
      <c r="A97" s="376"/>
    </row>
    <row r="98" spans="1:1" ht="20.100000000000001" customHeight="1">
      <c r="A98" s="376"/>
    </row>
    <row r="99" spans="1:1" ht="20.100000000000001" customHeight="1">
      <c r="A99" s="376"/>
    </row>
    <row r="100" spans="1:1" ht="20.100000000000001" customHeight="1">
      <c r="A100" s="376"/>
    </row>
    <row r="101" spans="1:1" ht="20.100000000000001" customHeight="1">
      <c r="A101" s="376"/>
    </row>
    <row r="102" spans="1:1" ht="20.100000000000001" customHeight="1">
      <c r="A102" s="376"/>
    </row>
    <row r="103" spans="1:1" ht="20.100000000000001" customHeight="1">
      <c r="A103" s="376"/>
    </row>
    <row r="104" spans="1:1" ht="20.100000000000001" customHeight="1">
      <c r="A104" s="376"/>
    </row>
    <row r="105" spans="1:1" ht="20.100000000000001" customHeight="1">
      <c r="A105" s="376"/>
    </row>
    <row r="106" spans="1:1" ht="20.100000000000001" customHeight="1">
      <c r="A106" s="376"/>
    </row>
    <row r="107" spans="1:1" ht="20.100000000000001" customHeight="1">
      <c r="A107" s="376"/>
    </row>
    <row r="108" spans="1:1" ht="20.100000000000001" customHeight="1">
      <c r="A108" s="376"/>
    </row>
    <row r="109" spans="1:1" ht="20.100000000000001" customHeight="1">
      <c r="A109" s="376"/>
    </row>
    <row r="110" spans="1:1" ht="20.100000000000001" customHeight="1">
      <c r="A110" s="376"/>
    </row>
    <row r="111" spans="1:1" ht="20.100000000000001" customHeight="1">
      <c r="A111" s="376"/>
    </row>
    <row r="112" spans="1:1" ht="20.100000000000001" customHeight="1">
      <c r="A112" s="376"/>
    </row>
    <row r="113" spans="1:1" ht="20.100000000000001" customHeight="1">
      <c r="A113" s="376"/>
    </row>
    <row r="114" spans="1:1" ht="20.100000000000001" customHeight="1">
      <c r="A114" s="376"/>
    </row>
    <row r="115" spans="1:1" ht="20.100000000000001" customHeight="1">
      <c r="A115" s="376"/>
    </row>
    <row r="116" spans="1:1" ht="20.100000000000001" customHeight="1">
      <c r="A116" s="376"/>
    </row>
    <row r="117" spans="1:1" ht="20.100000000000001" customHeight="1">
      <c r="A117" s="376"/>
    </row>
    <row r="118" spans="1:1" ht="20.100000000000001" customHeight="1">
      <c r="A118" s="376"/>
    </row>
    <row r="119" spans="1:1" ht="20.100000000000001" customHeight="1">
      <c r="A119" s="376"/>
    </row>
    <row r="120" spans="1:1" ht="20.100000000000001" customHeight="1">
      <c r="A120" s="376"/>
    </row>
    <row r="121" spans="1:1" ht="20.100000000000001" customHeight="1">
      <c r="A121" s="376"/>
    </row>
    <row r="122" spans="1:1" ht="20.100000000000001" customHeight="1">
      <c r="A122" s="376"/>
    </row>
    <row r="123" spans="1:1" ht="20.100000000000001" customHeight="1">
      <c r="A123" s="376"/>
    </row>
    <row r="124" spans="1:1" ht="20.100000000000001" customHeight="1">
      <c r="A124" s="376"/>
    </row>
    <row r="125" spans="1:1" ht="20.100000000000001" customHeight="1">
      <c r="A125" s="376"/>
    </row>
    <row r="126" spans="1:1" ht="20.100000000000001" customHeight="1">
      <c r="A126" s="376"/>
    </row>
    <row r="127" spans="1:1" ht="20.100000000000001" customHeight="1">
      <c r="A127" s="376"/>
    </row>
    <row r="128" spans="1:1" ht="20.100000000000001" customHeight="1">
      <c r="A128" s="376"/>
    </row>
    <row r="129" spans="1:1" ht="20.100000000000001" customHeight="1">
      <c r="A129" s="376"/>
    </row>
    <row r="130" spans="1:1" ht="20.100000000000001" customHeight="1">
      <c r="A130" s="376"/>
    </row>
    <row r="131" spans="1:1" ht="20.100000000000001" customHeight="1">
      <c r="A131" s="376"/>
    </row>
    <row r="132" spans="1:1" ht="20.100000000000001" customHeight="1">
      <c r="A132" s="376"/>
    </row>
    <row r="133" spans="1:1" ht="20.100000000000001" customHeight="1">
      <c r="A133" s="376"/>
    </row>
    <row r="134" spans="1:1" ht="20.100000000000001" customHeight="1">
      <c r="A134" s="376"/>
    </row>
    <row r="135" spans="1:1" ht="20.100000000000001" customHeight="1">
      <c r="A135" s="376"/>
    </row>
    <row r="136" spans="1:1" ht="20.100000000000001" customHeight="1">
      <c r="A136" s="376"/>
    </row>
    <row r="137" spans="1:1" ht="20.100000000000001" customHeight="1">
      <c r="A137" s="376"/>
    </row>
    <row r="138" spans="1:1" ht="20.100000000000001" customHeight="1">
      <c r="A138" s="376"/>
    </row>
    <row r="139" spans="1:1" ht="20.100000000000001" customHeight="1">
      <c r="A139" s="376"/>
    </row>
    <row r="140" spans="1:1" ht="20.100000000000001" customHeight="1">
      <c r="A140" s="376"/>
    </row>
    <row r="141" spans="1:1" ht="20.100000000000001" customHeight="1">
      <c r="A141" s="376"/>
    </row>
    <row r="142" spans="1:1" ht="20.100000000000001" customHeight="1">
      <c r="A142" s="376"/>
    </row>
    <row r="143" spans="1:1" ht="20.100000000000001" customHeight="1">
      <c r="A143" s="376"/>
    </row>
    <row r="144" spans="1:1" ht="20.100000000000001" customHeight="1">
      <c r="A144" s="376"/>
    </row>
    <row r="145" spans="1:1" ht="20.100000000000001" customHeight="1">
      <c r="A145" s="376"/>
    </row>
    <row r="146" spans="1:1" ht="20.100000000000001" customHeight="1">
      <c r="A146" s="376"/>
    </row>
    <row r="147" spans="1:1" ht="20.100000000000001" customHeight="1">
      <c r="A147" s="376"/>
    </row>
    <row r="148" spans="1:1" ht="20.100000000000001" customHeight="1">
      <c r="A148" s="376"/>
    </row>
    <row r="149" spans="1:1" ht="20.100000000000001" customHeight="1">
      <c r="A149" s="376"/>
    </row>
    <row r="150" spans="1:1" ht="20.100000000000001" customHeight="1">
      <c r="A150" s="376"/>
    </row>
    <row r="151" spans="1:1" ht="20.100000000000001" customHeight="1">
      <c r="A151" s="376"/>
    </row>
    <row r="152" spans="1:1" ht="20.100000000000001" customHeight="1">
      <c r="A152" s="376"/>
    </row>
    <row r="153" spans="1:1" ht="20.100000000000001" customHeight="1">
      <c r="A153" s="376"/>
    </row>
    <row r="154" spans="1:1" ht="20.100000000000001" customHeight="1">
      <c r="A154" s="376"/>
    </row>
    <row r="155" spans="1:1" ht="20.100000000000001" customHeight="1">
      <c r="A155" s="376"/>
    </row>
    <row r="156" spans="1:1" ht="20.100000000000001" customHeight="1">
      <c r="A156" s="376"/>
    </row>
    <row r="157" spans="1:1" ht="20.100000000000001" customHeight="1">
      <c r="A157" s="376"/>
    </row>
    <row r="158" spans="1:1" ht="20.100000000000001" customHeight="1">
      <c r="A158" s="376"/>
    </row>
    <row r="159" spans="1:1" ht="20.100000000000001" customHeight="1">
      <c r="A159" s="376"/>
    </row>
    <row r="160" spans="1:1" ht="20.100000000000001" customHeight="1">
      <c r="A160" s="376"/>
    </row>
    <row r="161" spans="1:1" ht="20.100000000000001" customHeight="1">
      <c r="A161" s="376"/>
    </row>
    <row r="162" spans="1:1" ht="20.100000000000001" customHeight="1">
      <c r="A162" s="376"/>
    </row>
    <row r="163" spans="1:1" ht="20.100000000000001" customHeight="1">
      <c r="A163" s="376"/>
    </row>
    <row r="164" spans="1:1" ht="20.100000000000001" customHeight="1">
      <c r="A164" s="376"/>
    </row>
    <row r="165" spans="1:1" ht="20.100000000000001" customHeight="1">
      <c r="A165" s="376"/>
    </row>
    <row r="166" spans="1:1" ht="20.100000000000001" customHeight="1">
      <c r="A166" s="376"/>
    </row>
    <row r="167" spans="1:1" ht="20.100000000000001" customHeight="1">
      <c r="A167" s="376"/>
    </row>
    <row r="168" spans="1:1" ht="20.100000000000001" customHeight="1">
      <c r="A168" s="376"/>
    </row>
    <row r="169" spans="1:1" ht="20.100000000000001" customHeight="1">
      <c r="A169" s="376"/>
    </row>
    <row r="170" spans="1:1" ht="20.100000000000001" customHeight="1">
      <c r="A170" s="376"/>
    </row>
    <row r="171" spans="1:1" ht="20.100000000000001" customHeight="1">
      <c r="A171" s="376"/>
    </row>
    <row r="172" spans="1:1" ht="20.100000000000001" customHeight="1">
      <c r="A172" s="376"/>
    </row>
    <row r="173" spans="1:1" ht="20.100000000000001" customHeight="1">
      <c r="A173" s="376"/>
    </row>
    <row r="174" spans="1:1" ht="20.100000000000001" customHeight="1">
      <c r="A174" s="376"/>
    </row>
    <row r="175" spans="1:1" ht="20.100000000000001" customHeight="1">
      <c r="A175" s="376"/>
    </row>
    <row r="176" spans="1:1" ht="20.100000000000001" customHeight="1">
      <c r="A176" s="376"/>
    </row>
    <row r="177" spans="1:1" ht="20.100000000000001" customHeight="1">
      <c r="A177" s="376"/>
    </row>
    <row r="178" spans="1:1" ht="20.100000000000001" customHeight="1">
      <c r="A178" s="376"/>
    </row>
    <row r="179" spans="1:1" ht="20.100000000000001" customHeight="1">
      <c r="A179" s="376"/>
    </row>
    <row r="180" spans="1:1" ht="20.100000000000001" customHeight="1">
      <c r="A180" s="376"/>
    </row>
    <row r="181" spans="1:1" ht="20.100000000000001" customHeight="1">
      <c r="A181" s="376"/>
    </row>
    <row r="182" spans="1:1" ht="20.100000000000001" customHeight="1">
      <c r="A182" s="376"/>
    </row>
    <row r="183" spans="1:1" ht="20.100000000000001" customHeight="1">
      <c r="A183" s="376"/>
    </row>
    <row r="184" spans="1:1" ht="20.100000000000001" customHeight="1">
      <c r="A184" s="376"/>
    </row>
    <row r="185" spans="1:1" ht="20.100000000000001" customHeight="1">
      <c r="A185" s="376"/>
    </row>
    <row r="186" spans="1:1" ht="20.100000000000001" customHeight="1">
      <c r="A186" s="376"/>
    </row>
    <row r="187" spans="1:1" ht="20.100000000000001" customHeight="1">
      <c r="A187" s="376"/>
    </row>
    <row r="188" spans="1:1" ht="20.100000000000001" customHeight="1">
      <c r="A188" s="376"/>
    </row>
    <row r="189" spans="1:1" ht="20.100000000000001" customHeight="1">
      <c r="A189" s="376"/>
    </row>
    <row r="190" spans="1:1" ht="20.100000000000001" customHeight="1">
      <c r="A190" s="376"/>
    </row>
    <row r="191" spans="1:1" ht="20.100000000000001" customHeight="1">
      <c r="A191" s="376"/>
    </row>
    <row r="192" spans="1:1" ht="20.100000000000001" customHeight="1">
      <c r="A192" s="376"/>
    </row>
    <row r="193" spans="1:1" ht="20.100000000000001" customHeight="1">
      <c r="A193" s="376"/>
    </row>
    <row r="194" spans="1:1" ht="20.100000000000001" customHeight="1">
      <c r="A194" s="376"/>
    </row>
    <row r="195" spans="1:1" ht="20.100000000000001" customHeight="1">
      <c r="A195" s="376"/>
    </row>
    <row r="196" spans="1:1" ht="20.100000000000001" customHeight="1">
      <c r="A196" s="376"/>
    </row>
    <row r="197" spans="1:1" ht="20.100000000000001" customHeight="1">
      <c r="A197" s="376"/>
    </row>
    <row r="198" spans="1:1" ht="20.100000000000001" customHeight="1">
      <c r="A198" s="376"/>
    </row>
    <row r="199" spans="1:1" ht="20.100000000000001" customHeight="1">
      <c r="A199" s="376"/>
    </row>
    <row r="200" spans="1:1" ht="20.100000000000001" customHeight="1">
      <c r="A200" s="376"/>
    </row>
    <row r="201" spans="1:1" ht="20.100000000000001" customHeight="1">
      <c r="A201" s="376"/>
    </row>
    <row r="202" spans="1:1" ht="20.100000000000001" customHeight="1">
      <c r="A202" s="376"/>
    </row>
    <row r="203" spans="1:1" ht="20.100000000000001" customHeight="1">
      <c r="A203" s="376"/>
    </row>
    <row r="204" spans="1:1" ht="20.100000000000001" customHeight="1">
      <c r="A204" s="376"/>
    </row>
    <row r="205" spans="1:1" ht="20.100000000000001" customHeight="1">
      <c r="A205" s="376"/>
    </row>
    <row r="206" spans="1:1" ht="20.100000000000001" customHeight="1">
      <c r="A206" s="376"/>
    </row>
    <row r="207" spans="1:1" ht="20.100000000000001" customHeight="1">
      <c r="A207" s="376"/>
    </row>
    <row r="208" spans="1:1" ht="20.100000000000001" customHeight="1">
      <c r="A208" s="376"/>
    </row>
    <row r="209" spans="1:1" ht="20.100000000000001" customHeight="1">
      <c r="A209" s="376"/>
    </row>
    <row r="210" spans="1:1" ht="20.100000000000001" customHeight="1">
      <c r="A210" s="376"/>
    </row>
    <row r="211" spans="1:1" ht="20.100000000000001" customHeight="1">
      <c r="A211" s="376"/>
    </row>
    <row r="212" spans="1:1" ht="20.100000000000001" customHeight="1">
      <c r="A212" s="376"/>
    </row>
    <row r="213" spans="1:1" ht="20.100000000000001" customHeight="1">
      <c r="A213" s="376"/>
    </row>
    <row r="214" spans="1:1" ht="20.100000000000001" customHeight="1">
      <c r="A214" s="376"/>
    </row>
    <row r="215" spans="1:1" ht="20.100000000000001" customHeight="1">
      <c r="A215" s="376"/>
    </row>
    <row r="216" spans="1:1" ht="20.100000000000001" customHeight="1">
      <c r="A216" s="376"/>
    </row>
    <row r="217" spans="1:1" ht="20.100000000000001" customHeight="1">
      <c r="A217" s="376"/>
    </row>
    <row r="218" spans="1:1" ht="20.100000000000001" customHeight="1">
      <c r="A218" s="376"/>
    </row>
    <row r="219" spans="1:1" ht="20.100000000000001" customHeight="1">
      <c r="A219" s="376"/>
    </row>
    <row r="220" spans="1:1" ht="20.100000000000001" customHeight="1">
      <c r="A220" s="376"/>
    </row>
    <row r="221" spans="1:1" ht="20.100000000000001" customHeight="1">
      <c r="A221" s="376"/>
    </row>
    <row r="222" spans="1:1" ht="20.100000000000001" customHeight="1">
      <c r="A222" s="376"/>
    </row>
    <row r="223" spans="1:1" ht="20.100000000000001" customHeight="1">
      <c r="A223" s="376"/>
    </row>
    <row r="224" spans="1:1" ht="20.100000000000001" customHeight="1">
      <c r="A224" s="376"/>
    </row>
    <row r="225" spans="1:1" ht="20.100000000000001" customHeight="1">
      <c r="A225" s="376"/>
    </row>
    <row r="226" spans="1:1" ht="20.100000000000001" customHeight="1">
      <c r="A226" s="376"/>
    </row>
    <row r="227" spans="1:1" ht="20.100000000000001" customHeight="1">
      <c r="A227" s="376"/>
    </row>
    <row r="228" spans="1:1" ht="20.100000000000001" customHeight="1">
      <c r="A228" s="376"/>
    </row>
    <row r="229" spans="1:1" ht="20.100000000000001" customHeight="1">
      <c r="A229" s="376"/>
    </row>
    <row r="230" spans="1:1" ht="20.100000000000001" customHeight="1">
      <c r="A230" s="376"/>
    </row>
    <row r="231" spans="1:1" ht="20.100000000000001" customHeight="1">
      <c r="A231" s="376"/>
    </row>
    <row r="232" spans="1:1" ht="20.100000000000001" customHeight="1">
      <c r="A232" s="376"/>
    </row>
    <row r="233" spans="1:1" ht="20.100000000000001" customHeight="1">
      <c r="A233" s="376"/>
    </row>
    <row r="234" spans="1:1" ht="20.100000000000001" customHeight="1">
      <c r="A234" s="376"/>
    </row>
    <row r="235" spans="1:1" ht="20.100000000000001" customHeight="1">
      <c r="A235" s="376"/>
    </row>
    <row r="236" spans="1:1" ht="20.100000000000001" customHeight="1">
      <c r="A236" s="376"/>
    </row>
    <row r="237" spans="1:1" ht="20.100000000000001" customHeight="1">
      <c r="A237" s="376"/>
    </row>
    <row r="238" spans="1:1" ht="20.100000000000001" customHeight="1">
      <c r="A238" s="376"/>
    </row>
    <row r="239" spans="1:1" ht="20.100000000000001" customHeight="1">
      <c r="A239" s="376"/>
    </row>
    <row r="240" spans="1:1" ht="20.100000000000001" customHeight="1">
      <c r="A240" s="376"/>
    </row>
    <row r="241" spans="1:1" ht="20.100000000000001" customHeight="1">
      <c r="A241" s="376"/>
    </row>
    <row r="242" spans="1:1" ht="20.100000000000001" customHeight="1">
      <c r="A242" s="376"/>
    </row>
    <row r="243" spans="1:1" ht="20.100000000000001" customHeight="1">
      <c r="A243" s="376"/>
    </row>
    <row r="244" spans="1:1" ht="20.100000000000001" customHeight="1">
      <c r="A244" s="376"/>
    </row>
    <row r="245" spans="1:1" ht="20.100000000000001" customHeight="1">
      <c r="A245" s="376"/>
    </row>
    <row r="246" spans="1:1" ht="20.100000000000001" customHeight="1">
      <c r="A246" s="376"/>
    </row>
    <row r="247" spans="1:1" ht="20.100000000000001" customHeight="1">
      <c r="A247" s="376"/>
    </row>
    <row r="248" spans="1:1" ht="20.100000000000001" customHeight="1">
      <c r="A248" s="376"/>
    </row>
    <row r="249" spans="1:1" ht="20.100000000000001" customHeight="1">
      <c r="A249" s="376"/>
    </row>
    <row r="250" spans="1:1" ht="20.100000000000001" customHeight="1">
      <c r="A250" s="376"/>
    </row>
    <row r="251" spans="1:1" ht="20.100000000000001" customHeight="1">
      <c r="A251" s="376"/>
    </row>
    <row r="252" spans="1:1" ht="20.100000000000001" customHeight="1">
      <c r="A252" s="376"/>
    </row>
    <row r="253" spans="1:1" ht="20.100000000000001" customHeight="1">
      <c r="A253" s="376"/>
    </row>
    <row r="254" spans="1:1" ht="20.100000000000001" customHeight="1">
      <c r="A254" s="376"/>
    </row>
    <row r="255" spans="1:1" ht="20.100000000000001" customHeight="1">
      <c r="A255" s="376"/>
    </row>
    <row r="256" spans="1:1" ht="20.100000000000001" customHeight="1">
      <c r="A256" s="376"/>
    </row>
    <row r="257" spans="1:1" ht="20.100000000000001" customHeight="1">
      <c r="A257" s="376"/>
    </row>
    <row r="258" spans="1:1" ht="20.100000000000001" customHeight="1">
      <c r="A258" s="376"/>
    </row>
    <row r="259" spans="1:1" ht="20.100000000000001" customHeight="1">
      <c r="A259" s="376"/>
    </row>
    <row r="260" spans="1:1" ht="20.100000000000001" customHeight="1">
      <c r="A260" s="376"/>
    </row>
    <row r="261" spans="1:1" ht="20.100000000000001" customHeight="1">
      <c r="A261" s="376"/>
    </row>
    <row r="262" spans="1:1" ht="20.100000000000001" customHeight="1">
      <c r="A262" s="376"/>
    </row>
    <row r="263" spans="1:1" ht="20.100000000000001" customHeight="1">
      <c r="A263" s="376"/>
    </row>
    <row r="264" spans="1:1" ht="20.100000000000001" customHeight="1">
      <c r="A264" s="376"/>
    </row>
    <row r="265" spans="1:1" ht="20.100000000000001" customHeight="1">
      <c r="A265" s="376"/>
    </row>
    <row r="266" spans="1:1" ht="20.100000000000001" customHeight="1">
      <c r="A266" s="376"/>
    </row>
    <row r="267" spans="1:1" ht="20.100000000000001" customHeight="1">
      <c r="A267" s="376"/>
    </row>
    <row r="268" spans="1:1" ht="20.100000000000001" customHeight="1">
      <c r="A268" s="376"/>
    </row>
    <row r="269" spans="1:1" ht="20.100000000000001" customHeight="1">
      <c r="A269" s="376"/>
    </row>
    <row r="270" spans="1:1" ht="20.100000000000001" customHeight="1">
      <c r="A270" s="376"/>
    </row>
    <row r="271" spans="1:1" ht="20.100000000000001" customHeight="1">
      <c r="A271" s="376"/>
    </row>
    <row r="272" spans="1:1" ht="20.100000000000001" customHeight="1">
      <c r="A272" s="376"/>
    </row>
    <row r="273" spans="1:1" ht="20.100000000000001" customHeight="1">
      <c r="A273" s="376"/>
    </row>
    <row r="274" spans="1:1" ht="20.100000000000001" customHeight="1">
      <c r="A274" s="376"/>
    </row>
    <row r="275" spans="1:1" ht="20.100000000000001" customHeight="1">
      <c r="A275" s="376"/>
    </row>
    <row r="276" spans="1:1" ht="20.100000000000001" customHeight="1">
      <c r="A276" s="376"/>
    </row>
    <row r="277" spans="1:1" ht="20.100000000000001" customHeight="1">
      <c r="A277" s="376"/>
    </row>
    <row r="278" spans="1:1" ht="20.100000000000001" customHeight="1">
      <c r="A278" s="376"/>
    </row>
    <row r="279" spans="1:1" ht="20.100000000000001" customHeight="1">
      <c r="A279" s="376"/>
    </row>
    <row r="280" spans="1:1" ht="20.100000000000001" customHeight="1">
      <c r="A280" s="376"/>
    </row>
    <row r="281" spans="1:1" ht="20.100000000000001" customHeight="1">
      <c r="A281" s="376"/>
    </row>
    <row r="282" spans="1:1" ht="20.100000000000001" customHeight="1">
      <c r="A282" s="376"/>
    </row>
    <row r="283" spans="1:1" ht="20.100000000000001" customHeight="1">
      <c r="A283" s="376"/>
    </row>
    <row r="284" spans="1:1" ht="20.100000000000001" customHeight="1">
      <c r="A284" s="376"/>
    </row>
    <row r="285" spans="1:1" ht="20.100000000000001" customHeight="1">
      <c r="A285" s="376"/>
    </row>
    <row r="286" spans="1:1" ht="20.100000000000001" customHeight="1">
      <c r="A286" s="376"/>
    </row>
    <row r="287" spans="1:1" ht="20.100000000000001" customHeight="1">
      <c r="A287" s="376"/>
    </row>
    <row r="288" spans="1:1" ht="20.100000000000001" customHeight="1">
      <c r="A288" s="376"/>
    </row>
    <row r="289" spans="1:1" ht="20.100000000000001" customHeight="1">
      <c r="A289" s="376"/>
    </row>
    <row r="290" spans="1:1" ht="20.100000000000001" customHeight="1">
      <c r="A290" s="376"/>
    </row>
    <row r="291" spans="1:1" ht="20.100000000000001" customHeight="1">
      <c r="A291" s="376"/>
    </row>
    <row r="292" spans="1:1" ht="20.100000000000001" customHeight="1">
      <c r="A292" s="376"/>
    </row>
    <row r="293" spans="1:1" ht="20.100000000000001" customHeight="1">
      <c r="A293" s="376"/>
    </row>
    <row r="294" spans="1:1" ht="20.100000000000001" customHeight="1">
      <c r="A294" s="376"/>
    </row>
    <row r="295" spans="1:1" ht="20.100000000000001" customHeight="1">
      <c r="A295" s="376"/>
    </row>
    <row r="296" spans="1:1" ht="20.100000000000001" customHeight="1">
      <c r="A296" s="376"/>
    </row>
    <row r="297" spans="1:1" ht="20.100000000000001" customHeight="1">
      <c r="A297" s="376"/>
    </row>
    <row r="298" spans="1:1" ht="20.100000000000001" customHeight="1">
      <c r="A298" s="376"/>
    </row>
    <row r="299" spans="1:1" ht="20.100000000000001" customHeight="1">
      <c r="A299" s="376"/>
    </row>
    <row r="300" spans="1:1" ht="20.100000000000001" customHeight="1">
      <c r="A300" s="376"/>
    </row>
    <row r="301" spans="1:1" ht="20.100000000000001" customHeight="1">
      <c r="A301" s="376"/>
    </row>
    <row r="302" spans="1:1" ht="20.100000000000001" customHeight="1">
      <c r="A302" s="376"/>
    </row>
    <row r="303" spans="1:1" ht="20.100000000000001" customHeight="1">
      <c r="A303" s="376"/>
    </row>
    <row r="304" spans="1:1" ht="20.100000000000001" customHeight="1">
      <c r="A304" s="376"/>
    </row>
    <row r="305" spans="1:1" ht="20.100000000000001" customHeight="1">
      <c r="A305" s="376"/>
    </row>
    <row r="306" spans="1:1" ht="20.100000000000001" customHeight="1">
      <c r="A306" s="376"/>
    </row>
    <row r="307" spans="1:1" ht="20.100000000000001" customHeight="1">
      <c r="A307" s="376"/>
    </row>
    <row r="308" spans="1:1" ht="20.100000000000001" customHeight="1">
      <c r="A308" s="376"/>
    </row>
    <row r="309" spans="1:1" ht="20.100000000000001" customHeight="1">
      <c r="A309" s="376"/>
    </row>
    <row r="310" spans="1:1" ht="20.100000000000001" customHeight="1">
      <c r="A310" s="376"/>
    </row>
    <row r="311" spans="1:1" ht="20.100000000000001" customHeight="1">
      <c r="A311" s="376"/>
    </row>
    <row r="312" spans="1:1" ht="20.100000000000001" customHeight="1">
      <c r="A312" s="376"/>
    </row>
    <row r="313" spans="1:1" ht="20.100000000000001" customHeight="1">
      <c r="A313" s="376"/>
    </row>
    <row r="314" spans="1:1" ht="20.100000000000001" customHeight="1">
      <c r="A314" s="376"/>
    </row>
    <row r="315" spans="1:1" ht="20.100000000000001" customHeight="1">
      <c r="A315" s="376"/>
    </row>
    <row r="316" spans="1:1" ht="20.100000000000001" customHeight="1">
      <c r="A316" s="376"/>
    </row>
    <row r="317" spans="1:1" ht="20.100000000000001" customHeight="1">
      <c r="A317" s="376"/>
    </row>
    <row r="318" spans="1:1" ht="20.100000000000001" customHeight="1">
      <c r="A318" s="376"/>
    </row>
    <row r="319" spans="1:1" ht="20.100000000000001" customHeight="1">
      <c r="A319" s="376"/>
    </row>
    <row r="320" spans="1:1" ht="20.100000000000001" customHeight="1">
      <c r="A320" s="376"/>
    </row>
    <row r="321" spans="1:1" ht="20.100000000000001" customHeight="1">
      <c r="A321" s="376"/>
    </row>
    <row r="322" spans="1:1" ht="20.100000000000001" customHeight="1">
      <c r="A322" s="376"/>
    </row>
    <row r="323" spans="1:1" ht="20.100000000000001" customHeight="1">
      <c r="A323" s="376"/>
    </row>
    <row r="324" spans="1:1" ht="20.100000000000001" customHeight="1">
      <c r="A324" s="376"/>
    </row>
    <row r="325" spans="1:1" ht="20.100000000000001" customHeight="1">
      <c r="A325" s="376"/>
    </row>
    <row r="326" spans="1:1" ht="20.100000000000001" customHeight="1">
      <c r="A326" s="376"/>
    </row>
    <row r="327" spans="1:1" ht="20.100000000000001" customHeight="1">
      <c r="A327" s="376"/>
    </row>
    <row r="328" spans="1:1" ht="20.100000000000001" customHeight="1">
      <c r="A328" s="376"/>
    </row>
    <row r="329" spans="1:1" ht="20.100000000000001" customHeight="1">
      <c r="A329" s="376"/>
    </row>
    <row r="330" spans="1:1" ht="20.100000000000001" customHeight="1">
      <c r="A330" s="376"/>
    </row>
    <row r="331" spans="1:1" ht="20.100000000000001" customHeight="1">
      <c r="A331" s="376"/>
    </row>
    <row r="332" spans="1:1" ht="20.100000000000001" customHeight="1">
      <c r="A332" s="376"/>
    </row>
    <row r="333" spans="1:1" ht="20.100000000000001" customHeight="1">
      <c r="A333" s="376"/>
    </row>
    <row r="334" spans="1:1" ht="20.100000000000001" customHeight="1">
      <c r="A334" s="376"/>
    </row>
    <row r="335" spans="1:1" ht="20.100000000000001" customHeight="1">
      <c r="A335" s="376"/>
    </row>
    <row r="336" spans="1:1" ht="20.100000000000001" customHeight="1">
      <c r="A336" s="376"/>
    </row>
    <row r="337" spans="1:1" ht="20.100000000000001" customHeight="1">
      <c r="A337" s="376"/>
    </row>
    <row r="338" spans="1:1" ht="20.100000000000001" customHeight="1">
      <c r="A338" s="376"/>
    </row>
    <row r="339" spans="1:1" ht="20.100000000000001" customHeight="1">
      <c r="A339" s="376"/>
    </row>
    <row r="340" spans="1:1" ht="20.100000000000001" customHeight="1">
      <c r="A340" s="376"/>
    </row>
    <row r="341" spans="1:1" ht="20.100000000000001" customHeight="1">
      <c r="A341" s="376"/>
    </row>
    <row r="342" spans="1:1" ht="20.100000000000001" customHeight="1">
      <c r="A342" s="376"/>
    </row>
    <row r="343" spans="1:1" ht="20.100000000000001" customHeight="1">
      <c r="A343" s="376"/>
    </row>
    <row r="344" spans="1:1" ht="20.100000000000001" customHeight="1">
      <c r="A344" s="376"/>
    </row>
    <row r="345" spans="1:1" ht="20.100000000000001" customHeight="1">
      <c r="A345" s="376"/>
    </row>
    <row r="346" spans="1:1" ht="20.100000000000001" customHeight="1">
      <c r="A346" s="376"/>
    </row>
    <row r="347" spans="1:1" ht="20.100000000000001" customHeight="1">
      <c r="A347" s="376"/>
    </row>
    <row r="348" spans="1:1" ht="20.100000000000001" customHeight="1">
      <c r="A348" s="376"/>
    </row>
    <row r="349" spans="1:1" ht="20.100000000000001" customHeight="1">
      <c r="A349" s="376"/>
    </row>
    <row r="350" spans="1:1" ht="20.100000000000001" customHeight="1">
      <c r="A350" s="376"/>
    </row>
    <row r="351" spans="1:1" ht="20.100000000000001" customHeight="1">
      <c r="A351" s="376"/>
    </row>
    <row r="352" spans="1:1" ht="20.100000000000001" customHeight="1">
      <c r="A352" s="376"/>
    </row>
    <row r="353" spans="1:1" ht="20.100000000000001" customHeight="1">
      <c r="A353" s="376"/>
    </row>
    <row r="354" spans="1:1" ht="20.100000000000001" customHeight="1">
      <c r="A354" s="376"/>
    </row>
    <row r="355" spans="1:1" ht="20.100000000000001" customHeight="1">
      <c r="A355" s="376"/>
    </row>
    <row r="356" spans="1:1" ht="20.100000000000001" customHeight="1">
      <c r="A356" s="376"/>
    </row>
    <row r="357" spans="1:1" ht="20.100000000000001" customHeight="1">
      <c r="A357" s="376"/>
    </row>
    <row r="358" spans="1:1" ht="20.100000000000001" customHeight="1">
      <c r="A358" s="376"/>
    </row>
    <row r="359" spans="1:1" ht="20.100000000000001" customHeight="1">
      <c r="A359" s="376"/>
    </row>
    <row r="360" spans="1:1" ht="20.100000000000001" customHeight="1">
      <c r="A360" s="376"/>
    </row>
    <row r="361" spans="1:1" ht="20.100000000000001" customHeight="1">
      <c r="A361" s="376"/>
    </row>
    <row r="362" spans="1:1" ht="20.100000000000001" customHeight="1">
      <c r="A362" s="376"/>
    </row>
    <row r="363" spans="1:1" ht="20.100000000000001" customHeight="1">
      <c r="A363" s="376"/>
    </row>
    <row r="364" spans="1:1" ht="20.100000000000001" customHeight="1">
      <c r="A364" s="376"/>
    </row>
    <row r="365" spans="1:1" ht="20.100000000000001" customHeight="1">
      <c r="A365" s="376"/>
    </row>
    <row r="366" spans="1:1" ht="20.100000000000001" customHeight="1">
      <c r="A366" s="376"/>
    </row>
    <row r="367" spans="1:1" ht="20.100000000000001" customHeight="1">
      <c r="A367" s="376"/>
    </row>
    <row r="368" spans="1:1" ht="20.100000000000001" customHeight="1">
      <c r="A368" s="376"/>
    </row>
    <row r="369" spans="1:1" ht="20.100000000000001" customHeight="1">
      <c r="A369" s="376"/>
    </row>
    <row r="370" spans="1:1" ht="20.100000000000001" customHeight="1">
      <c r="A370" s="376"/>
    </row>
    <row r="371" spans="1:1" ht="20.100000000000001" customHeight="1">
      <c r="A371" s="376"/>
    </row>
    <row r="372" spans="1:1" ht="20.100000000000001" customHeight="1">
      <c r="A372" s="376"/>
    </row>
    <row r="373" spans="1:1" ht="20.100000000000001" customHeight="1">
      <c r="A373" s="376"/>
    </row>
    <row r="374" spans="1:1" ht="20.100000000000001" customHeight="1">
      <c r="A374" s="376"/>
    </row>
    <row r="375" spans="1:1" ht="20.100000000000001" customHeight="1">
      <c r="A375" s="376"/>
    </row>
    <row r="376" spans="1:1" ht="20.100000000000001" customHeight="1">
      <c r="A376" s="376"/>
    </row>
    <row r="377" spans="1:1" ht="20.100000000000001" customHeight="1">
      <c r="A377" s="376"/>
    </row>
    <row r="378" spans="1:1" ht="20.100000000000001" customHeight="1">
      <c r="A378" s="376"/>
    </row>
    <row r="379" spans="1:1" ht="20.100000000000001" customHeight="1">
      <c r="A379" s="376"/>
    </row>
    <row r="380" spans="1:1" ht="20.100000000000001" customHeight="1">
      <c r="A380" s="376"/>
    </row>
    <row r="381" spans="1:1" ht="20.100000000000001" customHeight="1">
      <c r="A381" s="376"/>
    </row>
    <row r="382" spans="1:1" ht="20.100000000000001" customHeight="1">
      <c r="A382" s="376"/>
    </row>
    <row r="383" spans="1:1" ht="20.100000000000001" customHeight="1">
      <c r="A383" s="376"/>
    </row>
    <row r="384" spans="1:1" ht="20.100000000000001" customHeight="1">
      <c r="A384" s="376"/>
    </row>
    <row r="385" spans="1:1" ht="20.100000000000001" customHeight="1">
      <c r="A385" s="376"/>
    </row>
    <row r="386" spans="1:1" ht="20.100000000000001" customHeight="1">
      <c r="A386" s="376"/>
    </row>
    <row r="387" spans="1:1" ht="20.100000000000001" customHeight="1">
      <c r="A387" s="376"/>
    </row>
    <row r="388" spans="1:1" ht="20.100000000000001" customHeight="1">
      <c r="A388" s="376"/>
    </row>
    <row r="389" spans="1:1" ht="20.100000000000001" customHeight="1">
      <c r="A389" s="376"/>
    </row>
    <row r="390" spans="1:1" ht="20.100000000000001" customHeight="1">
      <c r="A390" s="376"/>
    </row>
    <row r="391" spans="1:1" ht="20.100000000000001" customHeight="1">
      <c r="A391" s="376"/>
    </row>
    <row r="392" spans="1:1" ht="20.100000000000001" customHeight="1">
      <c r="A392" s="376"/>
    </row>
    <row r="393" spans="1:1" ht="20.100000000000001" customHeight="1">
      <c r="A393" s="376"/>
    </row>
    <row r="394" spans="1:1" ht="20.100000000000001" customHeight="1">
      <c r="A394" s="376"/>
    </row>
    <row r="395" spans="1:1" ht="20.100000000000001" customHeight="1">
      <c r="A395" s="376"/>
    </row>
    <row r="396" spans="1:1" ht="20.100000000000001" customHeight="1">
      <c r="A396" s="376"/>
    </row>
    <row r="397" spans="1:1" ht="20.100000000000001" customHeight="1">
      <c r="A397" s="376"/>
    </row>
    <row r="398" spans="1:1" ht="20.100000000000001" customHeight="1">
      <c r="A398" s="376"/>
    </row>
    <row r="399" spans="1:1" ht="20.100000000000001" customHeight="1">
      <c r="A399" s="376"/>
    </row>
    <row r="400" spans="1:1" ht="20.100000000000001" customHeight="1">
      <c r="A400" s="376"/>
    </row>
    <row r="401" spans="1:1" ht="20.100000000000001" customHeight="1">
      <c r="A401" s="376"/>
    </row>
    <row r="402" spans="1:1" ht="20.100000000000001" customHeight="1">
      <c r="A402" s="376"/>
    </row>
    <row r="403" spans="1:1" ht="20.100000000000001" customHeight="1">
      <c r="A403" s="376"/>
    </row>
    <row r="404" spans="1:1" ht="20.100000000000001" customHeight="1">
      <c r="A404" s="376"/>
    </row>
    <row r="405" spans="1:1" ht="20.100000000000001" customHeight="1">
      <c r="A405" s="376"/>
    </row>
    <row r="406" spans="1:1" ht="20.100000000000001" customHeight="1">
      <c r="A406" s="376"/>
    </row>
    <row r="407" spans="1:1" ht="20.100000000000001" customHeight="1">
      <c r="A407" s="376"/>
    </row>
    <row r="408" spans="1:1" ht="20.100000000000001" customHeight="1">
      <c r="A408" s="376"/>
    </row>
    <row r="409" spans="1:1" ht="20.100000000000001" customHeight="1">
      <c r="A409" s="376"/>
    </row>
    <row r="410" spans="1:1" ht="20.100000000000001" customHeight="1">
      <c r="A410" s="376"/>
    </row>
    <row r="411" spans="1:1" ht="20.100000000000001" customHeight="1">
      <c r="A411" s="376"/>
    </row>
    <row r="412" spans="1:1" ht="20.100000000000001" customHeight="1">
      <c r="A412" s="376"/>
    </row>
    <row r="413" spans="1:1" ht="20.100000000000001" customHeight="1">
      <c r="A413" s="376"/>
    </row>
    <row r="414" spans="1:1" ht="20.100000000000001" customHeight="1">
      <c r="A414" s="376"/>
    </row>
    <row r="415" spans="1:1" ht="20.100000000000001" customHeight="1">
      <c r="A415" s="376"/>
    </row>
    <row r="416" spans="1:1" ht="20.100000000000001" customHeight="1">
      <c r="A416" s="376"/>
    </row>
    <row r="417" spans="1:1" ht="20.100000000000001" customHeight="1">
      <c r="A417" s="376"/>
    </row>
    <row r="418" spans="1:1" ht="20.100000000000001" customHeight="1">
      <c r="A418" s="376"/>
    </row>
    <row r="419" spans="1:1" ht="20.100000000000001" customHeight="1">
      <c r="A419" s="376"/>
    </row>
    <row r="420" spans="1:1" ht="20.100000000000001" customHeight="1">
      <c r="A420" s="376"/>
    </row>
    <row r="421" spans="1:1" ht="20.100000000000001" customHeight="1">
      <c r="A421" s="376"/>
    </row>
    <row r="422" spans="1:1" ht="20.100000000000001" customHeight="1">
      <c r="A422" s="376"/>
    </row>
    <row r="423" spans="1:1" ht="20.100000000000001" customHeight="1">
      <c r="A423" s="376"/>
    </row>
    <row r="424" spans="1:1" ht="20.100000000000001" customHeight="1">
      <c r="A424" s="376"/>
    </row>
    <row r="425" spans="1:1" ht="20.100000000000001" customHeight="1">
      <c r="A425" s="376"/>
    </row>
    <row r="426" spans="1:1" ht="20.100000000000001" customHeight="1">
      <c r="A426" s="376"/>
    </row>
    <row r="427" spans="1:1" ht="20.100000000000001" customHeight="1">
      <c r="A427" s="376"/>
    </row>
    <row r="428" spans="1:1" ht="20.100000000000001" customHeight="1">
      <c r="A428" s="376"/>
    </row>
    <row r="429" spans="1:1" ht="20.100000000000001" customHeight="1">
      <c r="A429" s="376"/>
    </row>
    <row r="430" spans="1:1" ht="20.100000000000001" customHeight="1">
      <c r="A430" s="376"/>
    </row>
    <row r="431" spans="1:1" ht="20.100000000000001" customHeight="1">
      <c r="A431" s="376"/>
    </row>
    <row r="432" spans="1:1" ht="20.100000000000001" customHeight="1">
      <c r="A432" s="376"/>
    </row>
    <row r="433" spans="1:1" ht="20.100000000000001" customHeight="1">
      <c r="A433" s="376"/>
    </row>
    <row r="434" spans="1:1" ht="20.100000000000001" customHeight="1">
      <c r="A434" s="376"/>
    </row>
    <row r="435" spans="1:1" ht="20.100000000000001" customHeight="1">
      <c r="A435" s="376"/>
    </row>
    <row r="436" spans="1:1" ht="20.100000000000001" customHeight="1">
      <c r="A436" s="376"/>
    </row>
    <row r="437" spans="1:1" ht="20.100000000000001" customHeight="1">
      <c r="A437" s="376"/>
    </row>
    <row r="438" spans="1:1" ht="20.100000000000001" customHeight="1">
      <c r="A438" s="376"/>
    </row>
    <row r="439" spans="1:1" ht="20.100000000000001" customHeight="1">
      <c r="A439" s="376"/>
    </row>
    <row r="440" spans="1:1" ht="20.100000000000001" customHeight="1">
      <c r="A440" s="376"/>
    </row>
    <row r="441" spans="1:1" ht="20.100000000000001" customHeight="1">
      <c r="A441" s="376"/>
    </row>
    <row r="442" spans="1:1" ht="20.100000000000001" customHeight="1">
      <c r="A442" s="376"/>
    </row>
    <row r="443" spans="1:1" ht="20.100000000000001" customHeight="1">
      <c r="A443" s="376"/>
    </row>
    <row r="444" spans="1:1" ht="20.100000000000001" customHeight="1">
      <c r="A444" s="376"/>
    </row>
    <row r="445" spans="1:1" ht="20.100000000000001" customHeight="1">
      <c r="A445" s="376"/>
    </row>
    <row r="446" spans="1:1" ht="20.100000000000001" customHeight="1">
      <c r="A446" s="376"/>
    </row>
    <row r="447" spans="1:1" ht="20.100000000000001" customHeight="1">
      <c r="A447" s="376"/>
    </row>
    <row r="448" spans="1:1" ht="20.100000000000001" customHeight="1">
      <c r="A448" s="376"/>
    </row>
    <row r="449" spans="1:1" ht="20.100000000000001" customHeight="1">
      <c r="A449" s="376"/>
    </row>
    <row r="450" spans="1:1" ht="20.100000000000001" customHeight="1">
      <c r="A450" s="376"/>
    </row>
    <row r="451" spans="1:1" ht="20.100000000000001" customHeight="1">
      <c r="A451" s="376"/>
    </row>
    <row r="452" spans="1:1" ht="20.100000000000001" customHeight="1">
      <c r="A452" s="376"/>
    </row>
    <row r="453" spans="1:1" ht="20.100000000000001" customHeight="1">
      <c r="A453" s="376"/>
    </row>
    <row r="454" spans="1:1" ht="20.100000000000001" customHeight="1">
      <c r="A454" s="376"/>
    </row>
    <row r="455" spans="1:1" ht="20.100000000000001" customHeight="1">
      <c r="A455" s="376"/>
    </row>
    <row r="456" spans="1:1" ht="20.100000000000001" customHeight="1">
      <c r="A456" s="376"/>
    </row>
    <row r="457" spans="1:1" ht="20.100000000000001" customHeight="1">
      <c r="A457" s="376"/>
    </row>
    <row r="458" spans="1:1" ht="20.100000000000001" customHeight="1">
      <c r="A458" s="376"/>
    </row>
    <row r="459" spans="1:1" ht="20.100000000000001" customHeight="1">
      <c r="A459" s="376"/>
    </row>
    <row r="460" spans="1:1" ht="20.100000000000001" customHeight="1">
      <c r="A460" s="376"/>
    </row>
    <row r="461" spans="1:1" ht="20.100000000000001" customHeight="1">
      <c r="A461" s="376"/>
    </row>
    <row r="462" spans="1:1" ht="20.100000000000001" customHeight="1">
      <c r="A462" s="376"/>
    </row>
    <row r="463" spans="1:1" ht="20.100000000000001" customHeight="1">
      <c r="A463" s="376"/>
    </row>
    <row r="464" spans="1:1" ht="20.100000000000001" customHeight="1">
      <c r="A464" s="376"/>
    </row>
    <row r="465" spans="1:1" ht="20.100000000000001" customHeight="1">
      <c r="A465" s="376"/>
    </row>
    <row r="466" spans="1:1" ht="20.100000000000001" customHeight="1">
      <c r="A466" s="376"/>
    </row>
    <row r="467" spans="1:1" ht="20.100000000000001" customHeight="1">
      <c r="A467" s="376"/>
    </row>
    <row r="468" spans="1:1" ht="20.100000000000001" customHeight="1">
      <c r="A468" s="376"/>
    </row>
    <row r="469" spans="1:1" ht="20.100000000000001" customHeight="1">
      <c r="A469" s="376"/>
    </row>
    <row r="470" spans="1:1" ht="20.100000000000001" customHeight="1">
      <c r="A470" s="376"/>
    </row>
    <row r="471" spans="1:1" ht="20.100000000000001" customHeight="1">
      <c r="A471" s="376"/>
    </row>
    <row r="472" spans="1:1" ht="20.100000000000001" customHeight="1">
      <c r="A472" s="376"/>
    </row>
    <row r="473" spans="1:1" ht="20.100000000000001" customHeight="1">
      <c r="A473" s="376"/>
    </row>
    <row r="474" spans="1:1" ht="20.100000000000001" customHeight="1">
      <c r="A474" s="376"/>
    </row>
    <row r="475" spans="1:1" ht="20.100000000000001" customHeight="1">
      <c r="A475" s="376"/>
    </row>
    <row r="476" spans="1:1" ht="20.100000000000001" customHeight="1">
      <c r="A476" s="376"/>
    </row>
    <row r="477" spans="1:1" ht="20.100000000000001" customHeight="1">
      <c r="A477" s="376"/>
    </row>
    <row r="478" spans="1:1" ht="20.100000000000001" customHeight="1">
      <c r="A478" s="376"/>
    </row>
    <row r="479" spans="1:1" ht="20.100000000000001" customHeight="1">
      <c r="A479" s="376"/>
    </row>
    <row r="480" spans="1:1" ht="20.100000000000001" customHeight="1">
      <c r="A480" s="376"/>
    </row>
    <row r="481" spans="1:1" ht="20.100000000000001" customHeight="1">
      <c r="A481" s="376"/>
    </row>
    <row r="482" spans="1:1" ht="20.100000000000001" customHeight="1">
      <c r="A482" s="376"/>
    </row>
    <row r="483" spans="1:1" ht="20.100000000000001" customHeight="1">
      <c r="A483" s="376"/>
    </row>
    <row r="484" spans="1:1" ht="20.100000000000001" customHeight="1">
      <c r="A484" s="376"/>
    </row>
    <row r="485" spans="1:1" ht="20.100000000000001" customHeight="1">
      <c r="A485" s="376"/>
    </row>
    <row r="486" spans="1:1" ht="20.100000000000001" customHeight="1">
      <c r="A486" s="376"/>
    </row>
    <row r="487" spans="1:1" ht="20.100000000000001" customHeight="1">
      <c r="A487" s="376"/>
    </row>
    <row r="488" spans="1:1" ht="20.100000000000001" customHeight="1">
      <c r="A488" s="376"/>
    </row>
    <row r="489" spans="1:1" ht="20.100000000000001" customHeight="1">
      <c r="A489" s="376"/>
    </row>
    <row r="490" spans="1:1" ht="20.100000000000001" customHeight="1">
      <c r="A490" s="376"/>
    </row>
    <row r="491" spans="1:1" ht="20.100000000000001" customHeight="1">
      <c r="A491" s="376"/>
    </row>
    <row r="492" spans="1:1" ht="20.100000000000001" customHeight="1">
      <c r="A492" s="376"/>
    </row>
    <row r="493" spans="1:1" ht="20.100000000000001" customHeight="1">
      <c r="A493" s="376"/>
    </row>
    <row r="494" spans="1:1" ht="20.100000000000001" customHeight="1">
      <c r="A494" s="376"/>
    </row>
    <row r="495" spans="1:1" ht="20.100000000000001" customHeight="1">
      <c r="A495" s="376"/>
    </row>
    <row r="496" spans="1:1" ht="20.100000000000001" customHeight="1">
      <c r="A496" s="376"/>
    </row>
    <row r="497" spans="1:1" ht="20.100000000000001" customHeight="1">
      <c r="A497" s="376"/>
    </row>
    <row r="498" spans="1:1" ht="20.100000000000001" customHeight="1">
      <c r="A498" s="376"/>
    </row>
    <row r="499" spans="1:1" ht="20.100000000000001" customHeight="1">
      <c r="A499" s="376"/>
    </row>
    <row r="500" spans="1:1" ht="20.100000000000001" customHeight="1">
      <c r="A500" s="376"/>
    </row>
    <row r="501" spans="1:1" ht="20.100000000000001" customHeight="1">
      <c r="A501" s="376"/>
    </row>
    <row r="502" spans="1:1" ht="20.100000000000001" customHeight="1">
      <c r="A502" s="376"/>
    </row>
    <row r="503" spans="1:1" ht="20.100000000000001" customHeight="1">
      <c r="A503" s="376"/>
    </row>
    <row r="504" spans="1:1" ht="20.100000000000001" customHeight="1">
      <c r="A504" s="376"/>
    </row>
    <row r="505" spans="1:1" ht="20.100000000000001" customHeight="1">
      <c r="A505" s="376"/>
    </row>
    <row r="506" spans="1:1" ht="20.100000000000001" customHeight="1">
      <c r="A506" s="376"/>
    </row>
    <row r="507" spans="1:1" ht="20.100000000000001" customHeight="1">
      <c r="A507" s="376"/>
    </row>
    <row r="508" spans="1:1" ht="20.100000000000001" customHeight="1">
      <c r="A508" s="376"/>
    </row>
    <row r="509" spans="1:1" ht="20.100000000000001" customHeight="1">
      <c r="A509" s="376"/>
    </row>
    <row r="510" spans="1:1" ht="20.100000000000001" customHeight="1">
      <c r="A510" s="376"/>
    </row>
    <row r="511" spans="1:1" ht="20.100000000000001" customHeight="1">
      <c r="A511" s="376"/>
    </row>
    <row r="512" spans="1:1" ht="20.100000000000001" customHeight="1">
      <c r="A512" s="376"/>
    </row>
    <row r="513" spans="1:1" ht="20.100000000000001" customHeight="1">
      <c r="A513" s="376"/>
    </row>
    <row r="514" spans="1:1" ht="20.100000000000001" customHeight="1">
      <c r="A514" s="376"/>
    </row>
    <row r="515" spans="1:1" ht="20.100000000000001" customHeight="1">
      <c r="A515" s="376"/>
    </row>
    <row r="516" spans="1:1" ht="20.100000000000001" customHeight="1">
      <c r="A516" s="376"/>
    </row>
    <row r="517" spans="1:1" ht="20.100000000000001" customHeight="1">
      <c r="A517" s="376"/>
    </row>
    <row r="518" spans="1:1" ht="20.100000000000001" customHeight="1">
      <c r="A518" s="376"/>
    </row>
    <row r="519" spans="1:1" ht="20.100000000000001" customHeight="1">
      <c r="A519" s="376"/>
    </row>
    <row r="520" spans="1:1" ht="20.100000000000001" customHeight="1">
      <c r="A520" s="376"/>
    </row>
    <row r="521" spans="1:1" ht="20.100000000000001" customHeight="1">
      <c r="A521" s="376"/>
    </row>
    <row r="522" spans="1:1" ht="20.100000000000001" customHeight="1">
      <c r="A522" s="376"/>
    </row>
    <row r="523" spans="1:1" ht="20.100000000000001" customHeight="1">
      <c r="A523" s="376"/>
    </row>
    <row r="524" spans="1:1" ht="20.100000000000001" customHeight="1">
      <c r="A524" s="376"/>
    </row>
    <row r="525" spans="1:1" ht="20.100000000000001" customHeight="1">
      <c r="A525" s="376"/>
    </row>
    <row r="526" spans="1:1" ht="20.100000000000001" customHeight="1">
      <c r="A526" s="376"/>
    </row>
    <row r="527" spans="1:1" ht="20.100000000000001" customHeight="1">
      <c r="A527" s="376"/>
    </row>
    <row r="528" spans="1:1" ht="20.100000000000001" customHeight="1">
      <c r="A528" s="376"/>
    </row>
    <row r="529" spans="1:1" ht="20.100000000000001" customHeight="1">
      <c r="A529" s="376"/>
    </row>
    <row r="530" spans="1:1" ht="20.100000000000001" customHeight="1">
      <c r="A530" s="376"/>
    </row>
    <row r="531" spans="1:1" ht="20.100000000000001" customHeight="1">
      <c r="A531" s="376"/>
    </row>
    <row r="532" spans="1:1" ht="20.100000000000001" customHeight="1">
      <c r="A532" s="376"/>
    </row>
    <row r="533" spans="1:1" ht="20.100000000000001" customHeight="1">
      <c r="A533" s="376"/>
    </row>
    <row r="534" spans="1:1" ht="20.100000000000001" customHeight="1">
      <c r="A534" s="376"/>
    </row>
    <row r="535" spans="1:1" ht="20.100000000000001" customHeight="1">
      <c r="A535" s="376"/>
    </row>
    <row r="536" spans="1:1" ht="20.100000000000001" customHeight="1">
      <c r="A536" s="376"/>
    </row>
    <row r="537" spans="1:1" ht="20.100000000000001" customHeight="1">
      <c r="A537" s="376"/>
    </row>
    <row r="538" spans="1:1" ht="20.100000000000001" customHeight="1">
      <c r="A538" s="376"/>
    </row>
    <row r="539" spans="1:1" ht="20.100000000000001" customHeight="1">
      <c r="A539" s="376"/>
    </row>
    <row r="540" spans="1:1" ht="20.100000000000001" customHeight="1">
      <c r="A540" s="376"/>
    </row>
    <row r="541" spans="1:1" ht="20.100000000000001" customHeight="1">
      <c r="A541" s="376"/>
    </row>
    <row r="542" spans="1:1" ht="20.100000000000001" customHeight="1">
      <c r="A542" s="376"/>
    </row>
    <row r="543" spans="1:1" ht="20.100000000000001" customHeight="1">
      <c r="A543" s="376"/>
    </row>
    <row r="544" spans="1:1" ht="20.100000000000001" customHeight="1">
      <c r="A544" s="376"/>
    </row>
    <row r="545" spans="1:1" ht="20.100000000000001" customHeight="1">
      <c r="A545" s="376"/>
    </row>
    <row r="546" spans="1:1" ht="20.100000000000001" customHeight="1">
      <c r="A546" s="376"/>
    </row>
    <row r="547" spans="1:1" ht="20.100000000000001" customHeight="1">
      <c r="A547" s="376"/>
    </row>
    <row r="548" spans="1:1" ht="20.100000000000001" customHeight="1">
      <c r="A548" s="376"/>
    </row>
    <row r="549" spans="1:1" ht="20.100000000000001" customHeight="1">
      <c r="A549" s="376"/>
    </row>
    <row r="550" spans="1:1" ht="20.100000000000001" customHeight="1">
      <c r="A550" s="376"/>
    </row>
    <row r="551" spans="1:1" ht="20.100000000000001" customHeight="1">
      <c r="A551" s="376"/>
    </row>
    <row r="552" spans="1:1" ht="20.100000000000001" customHeight="1">
      <c r="A552" s="376"/>
    </row>
    <row r="553" spans="1:1" ht="20.100000000000001" customHeight="1">
      <c r="A553" s="376"/>
    </row>
    <row r="554" spans="1:1" ht="20.100000000000001" customHeight="1">
      <c r="A554" s="376"/>
    </row>
    <row r="555" spans="1:1" ht="20.100000000000001" customHeight="1">
      <c r="A555" s="376"/>
    </row>
    <row r="556" spans="1:1" ht="20.100000000000001" customHeight="1">
      <c r="A556" s="376"/>
    </row>
    <row r="557" spans="1:1" ht="20.100000000000001" customHeight="1">
      <c r="A557" s="376"/>
    </row>
    <row r="558" spans="1:1" ht="20.100000000000001" customHeight="1">
      <c r="A558" s="376"/>
    </row>
    <row r="559" spans="1:1" ht="20.100000000000001" customHeight="1">
      <c r="A559" s="376"/>
    </row>
    <row r="560" spans="1:1" ht="20.100000000000001" customHeight="1">
      <c r="A560" s="376"/>
    </row>
    <row r="561" spans="1:1" ht="20.100000000000001" customHeight="1">
      <c r="A561" s="376"/>
    </row>
    <row r="562" spans="1:1" ht="20.100000000000001" customHeight="1">
      <c r="A562" s="376"/>
    </row>
    <row r="563" spans="1:1" ht="20.100000000000001" customHeight="1">
      <c r="A563" s="376"/>
    </row>
    <row r="564" spans="1:1" ht="20.100000000000001" customHeight="1">
      <c r="A564" s="376"/>
    </row>
    <row r="565" spans="1:1" ht="20.100000000000001" customHeight="1">
      <c r="A565" s="376"/>
    </row>
    <row r="566" spans="1:1" ht="20.100000000000001" customHeight="1">
      <c r="A566" s="376"/>
    </row>
    <row r="567" spans="1:1" ht="20.100000000000001" customHeight="1">
      <c r="A567" s="376"/>
    </row>
    <row r="568" spans="1:1" ht="20.100000000000001" customHeight="1">
      <c r="A568" s="376"/>
    </row>
    <row r="569" spans="1:1" ht="20.100000000000001" customHeight="1">
      <c r="A569" s="376"/>
    </row>
    <row r="570" spans="1:1" ht="20.100000000000001" customHeight="1">
      <c r="A570" s="376"/>
    </row>
    <row r="571" spans="1:1" ht="20.100000000000001" customHeight="1">
      <c r="A571" s="376"/>
    </row>
    <row r="572" spans="1:1" ht="20.100000000000001" customHeight="1">
      <c r="A572" s="376"/>
    </row>
    <row r="573" spans="1:1" ht="20.100000000000001" customHeight="1">
      <c r="A573" s="376"/>
    </row>
    <row r="574" spans="1:1" ht="20.100000000000001" customHeight="1">
      <c r="A574" s="376"/>
    </row>
    <row r="575" spans="1:1" ht="20.100000000000001" customHeight="1">
      <c r="A575" s="376"/>
    </row>
    <row r="576" spans="1:1" ht="20.100000000000001" customHeight="1">
      <c r="A576" s="376"/>
    </row>
    <row r="577" spans="1:1" ht="20.100000000000001" customHeight="1">
      <c r="A577" s="376"/>
    </row>
    <row r="578" spans="1:1" ht="20.100000000000001" customHeight="1">
      <c r="A578" s="376"/>
    </row>
    <row r="579" spans="1:1" ht="20.100000000000001" customHeight="1">
      <c r="A579" s="376"/>
    </row>
    <row r="580" spans="1:1" ht="20.100000000000001" customHeight="1">
      <c r="A580" s="376"/>
    </row>
    <row r="581" spans="1:1" ht="20.100000000000001" customHeight="1">
      <c r="A581" s="376"/>
    </row>
    <row r="582" spans="1:1" ht="20.100000000000001" customHeight="1">
      <c r="A582" s="376"/>
    </row>
    <row r="583" spans="1:1" ht="20.100000000000001" customHeight="1">
      <c r="A583" s="376"/>
    </row>
    <row r="584" spans="1:1" ht="20.100000000000001" customHeight="1">
      <c r="A584" s="376"/>
    </row>
    <row r="585" spans="1:1" ht="20.100000000000001" customHeight="1">
      <c r="A585" s="376"/>
    </row>
    <row r="586" spans="1:1" ht="20.100000000000001" customHeight="1">
      <c r="A586" s="376"/>
    </row>
    <row r="587" spans="1:1" ht="20.100000000000001" customHeight="1">
      <c r="A587" s="376"/>
    </row>
    <row r="588" spans="1:1" ht="20.100000000000001" customHeight="1">
      <c r="A588" s="376"/>
    </row>
    <row r="589" spans="1:1" ht="20.100000000000001" customHeight="1">
      <c r="A589" s="376"/>
    </row>
    <row r="590" spans="1:1" ht="20.100000000000001" customHeight="1">
      <c r="A590" s="376"/>
    </row>
    <row r="591" spans="1:1" ht="20.100000000000001" customHeight="1">
      <c r="A591" s="376"/>
    </row>
    <row r="592" spans="1:1" ht="20.100000000000001" customHeight="1">
      <c r="A592" s="376"/>
    </row>
    <row r="593" spans="1:1" ht="20.100000000000001" customHeight="1">
      <c r="A593" s="376"/>
    </row>
    <row r="594" spans="1:1" ht="20.100000000000001" customHeight="1">
      <c r="A594" s="376"/>
    </row>
    <row r="595" spans="1:1" ht="20.100000000000001" customHeight="1">
      <c r="A595" s="376"/>
    </row>
    <row r="596" spans="1:1" ht="20.100000000000001" customHeight="1">
      <c r="A596" s="376"/>
    </row>
    <row r="597" spans="1:1" ht="20.100000000000001" customHeight="1">
      <c r="A597" s="376"/>
    </row>
    <row r="598" spans="1:1" ht="20.100000000000001" customHeight="1">
      <c r="A598" s="376"/>
    </row>
    <row r="599" spans="1:1" ht="20.100000000000001" customHeight="1">
      <c r="A599" s="376"/>
    </row>
    <row r="600" spans="1:1" ht="20.100000000000001" customHeight="1">
      <c r="A600" s="376"/>
    </row>
    <row r="601" spans="1:1" ht="20.100000000000001" customHeight="1">
      <c r="A601" s="376"/>
    </row>
    <row r="602" spans="1:1" ht="20.100000000000001" customHeight="1">
      <c r="A602" s="376"/>
    </row>
    <row r="603" spans="1:1" ht="20.100000000000001" customHeight="1">
      <c r="A603" s="376"/>
    </row>
    <row r="604" spans="1:1" ht="20.100000000000001" customHeight="1">
      <c r="A604" s="376"/>
    </row>
    <row r="605" spans="1:1" ht="20.100000000000001" customHeight="1">
      <c r="A605" s="376"/>
    </row>
    <row r="606" spans="1:1" ht="20.100000000000001" customHeight="1">
      <c r="A606" s="376"/>
    </row>
    <row r="607" spans="1:1" ht="20.100000000000001" customHeight="1">
      <c r="A607" s="376"/>
    </row>
    <row r="608" spans="1:1" ht="20.100000000000001" customHeight="1">
      <c r="A608" s="376"/>
    </row>
    <row r="609" spans="1:1" ht="20.100000000000001" customHeight="1">
      <c r="A609" s="376"/>
    </row>
    <row r="610" spans="1:1" ht="20.100000000000001" customHeight="1">
      <c r="A610" s="376"/>
    </row>
    <row r="611" spans="1:1" ht="20.100000000000001" customHeight="1">
      <c r="A611" s="376"/>
    </row>
    <row r="612" spans="1:1" ht="20.100000000000001" customHeight="1">
      <c r="A612" s="376"/>
    </row>
    <row r="613" spans="1:1" ht="20.100000000000001" customHeight="1">
      <c r="A613" s="376"/>
    </row>
    <row r="614" spans="1:1" ht="20.100000000000001" customHeight="1">
      <c r="A614" s="376"/>
    </row>
    <row r="615" spans="1:1" ht="20.100000000000001" customHeight="1">
      <c r="A615" s="376"/>
    </row>
    <row r="616" spans="1:1" ht="20.100000000000001" customHeight="1">
      <c r="A616" s="376"/>
    </row>
    <row r="617" spans="1:1" ht="20.100000000000001" customHeight="1">
      <c r="A617" s="376"/>
    </row>
    <row r="618" spans="1:1" ht="20.100000000000001" customHeight="1">
      <c r="A618" s="376"/>
    </row>
    <row r="619" spans="1:1" ht="20.100000000000001" customHeight="1">
      <c r="A619" s="376"/>
    </row>
    <row r="620" spans="1:1" ht="20.100000000000001" customHeight="1">
      <c r="A620" s="376"/>
    </row>
    <row r="621" spans="1:1" ht="20.100000000000001" customHeight="1">
      <c r="A621" s="376"/>
    </row>
    <row r="622" spans="1:1" ht="20.100000000000001" customHeight="1">
      <c r="A622" s="376"/>
    </row>
    <row r="623" spans="1:1" ht="20.100000000000001" customHeight="1">
      <c r="A623" s="376"/>
    </row>
    <row r="624" spans="1:1" ht="20.100000000000001" customHeight="1">
      <c r="A624" s="376"/>
    </row>
    <row r="625" spans="1:1" ht="20.100000000000001" customHeight="1">
      <c r="A625" s="376"/>
    </row>
    <row r="626" spans="1:1" ht="20.100000000000001" customHeight="1">
      <c r="A626" s="376"/>
    </row>
    <row r="627" spans="1:1" ht="20.100000000000001" customHeight="1">
      <c r="A627" s="376"/>
    </row>
    <row r="628" spans="1:1" ht="20.100000000000001" customHeight="1">
      <c r="A628" s="376"/>
    </row>
    <row r="629" spans="1:1" ht="20.100000000000001" customHeight="1">
      <c r="A629" s="376"/>
    </row>
    <row r="630" spans="1:1" ht="20.100000000000001" customHeight="1">
      <c r="A630" s="376"/>
    </row>
    <row r="631" spans="1:1" ht="20.100000000000001" customHeight="1">
      <c r="A631" s="376"/>
    </row>
    <row r="632" spans="1:1" ht="20.100000000000001" customHeight="1">
      <c r="A632" s="376"/>
    </row>
    <row r="633" spans="1:1" ht="20.100000000000001" customHeight="1">
      <c r="A633" s="376"/>
    </row>
    <row r="634" spans="1:1" ht="20.100000000000001" customHeight="1">
      <c r="A634" s="376"/>
    </row>
    <row r="635" spans="1:1" ht="20.100000000000001" customHeight="1">
      <c r="A635" s="376"/>
    </row>
    <row r="636" spans="1:1" ht="20.100000000000001" customHeight="1">
      <c r="A636" s="376"/>
    </row>
    <row r="637" spans="1:1" ht="20.100000000000001" customHeight="1">
      <c r="A637" s="376"/>
    </row>
    <row r="638" spans="1:1" ht="20.100000000000001" customHeight="1">
      <c r="A638" s="376"/>
    </row>
    <row r="639" spans="1:1" ht="20.100000000000001" customHeight="1">
      <c r="A639" s="376"/>
    </row>
    <row r="640" spans="1:1" ht="20.100000000000001" customHeight="1">
      <c r="A640" s="376"/>
    </row>
    <row r="641" spans="1:1" ht="20.100000000000001" customHeight="1">
      <c r="A641" s="376"/>
    </row>
    <row r="642" spans="1:1" ht="20.100000000000001" customHeight="1">
      <c r="A642" s="376"/>
    </row>
    <row r="643" spans="1:1" ht="20.100000000000001" customHeight="1">
      <c r="A643" s="376"/>
    </row>
    <row r="644" spans="1:1" ht="20.100000000000001" customHeight="1">
      <c r="A644" s="376"/>
    </row>
    <row r="645" spans="1:1" ht="20.100000000000001" customHeight="1">
      <c r="A645" s="376"/>
    </row>
    <row r="646" spans="1:1" ht="20.100000000000001" customHeight="1">
      <c r="A646" s="376"/>
    </row>
    <row r="647" spans="1:1" ht="20.100000000000001" customHeight="1">
      <c r="A647" s="376"/>
    </row>
    <row r="648" spans="1:1" ht="20.100000000000001" customHeight="1">
      <c r="A648" s="376"/>
    </row>
    <row r="649" spans="1:1" ht="20.100000000000001" customHeight="1">
      <c r="A649" s="376"/>
    </row>
    <row r="650" spans="1:1" ht="20.100000000000001" customHeight="1">
      <c r="A650" s="376"/>
    </row>
    <row r="651" spans="1:1" ht="20.100000000000001" customHeight="1">
      <c r="A651" s="376"/>
    </row>
    <row r="652" spans="1:1" ht="20.100000000000001" customHeight="1">
      <c r="A652" s="376"/>
    </row>
    <row r="653" spans="1:1" ht="20.100000000000001" customHeight="1">
      <c r="A653" s="376"/>
    </row>
    <row r="654" spans="1:1" ht="20.100000000000001" customHeight="1">
      <c r="A654" s="376"/>
    </row>
    <row r="655" spans="1:1" ht="20.100000000000001" customHeight="1">
      <c r="A655" s="376"/>
    </row>
    <row r="656" spans="1:1" ht="20.100000000000001" customHeight="1">
      <c r="A656" s="376"/>
    </row>
    <row r="657" spans="1:1" ht="20.100000000000001" customHeight="1">
      <c r="A657" s="376"/>
    </row>
    <row r="658" spans="1:1" ht="20.100000000000001" customHeight="1">
      <c r="A658" s="376"/>
    </row>
    <row r="659" spans="1:1" ht="20.100000000000001" customHeight="1">
      <c r="A659" s="376"/>
    </row>
    <row r="660" spans="1:1" ht="20.100000000000001" customHeight="1">
      <c r="A660" s="376"/>
    </row>
    <row r="661" spans="1:1" ht="20.100000000000001" customHeight="1">
      <c r="A661" s="376"/>
    </row>
    <row r="662" spans="1:1" ht="20.100000000000001" customHeight="1">
      <c r="A662" s="376"/>
    </row>
    <row r="663" spans="1:1" ht="20.100000000000001" customHeight="1">
      <c r="A663" s="376"/>
    </row>
    <row r="664" spans="1:1" ht="20.100000000000001" customHeight="1">
      <c r="A664" s="376"/>
    </row>
    <row r="665" spans="1:1" ht="20.100000000000001" customHeight="1">
      <c r="A665" s="376"/>
    </row>
    <row r="666" spans="1:1" ht="20.100000000000001" customHeight="1">
      <c r="A666" s="376"/>
    </row>
    <row r="667" spans="1:1" ht="20.100000000000001" customHeight="1">
      <c r="A667" s="376"/>
    </row>
    <row r="668" spans="1:1" ht="20.100000000000001" customHeight="1">
      <c r="A668" s="376"/>
    </row>
    <row r="669" spans="1:1" ht="20.100000000000001" customHeight="1">
      <c r="A669" s="376"/>
    </row>
    <row r="670" spans="1:1" ht="20.100000000000001" customHeight="1">
      <c r="A670" s="376"/>
    </row>
    <row r="671" spans="1:1" ht="20.100000000000001" customHeight="1">
      <c r="A671" s="376"/>
    </row>
    <row r="672" spans="1:1" ht="20.100000000000001" customHeight="1">
      <c r="A672" s="376"/>
    </row>
    <row r="673" spans="1:1" ht="20.100000000000001" customHeight="1">
      <c r="A673" s="376"/>
    </row>
    <row r="674" spans="1:1" ht="20.100000000000001" customHeight="1">
      <c r="A674" s="376"/>
    </row>
    <row r="675" spans="1:1" ht="20.100000000000001" customHeight="1">
      <c r="A675" s="376"/>
    </row>
    <row r="676" spans="1:1" ht="20.100000000000001" customHeight="1">
      <c r="A676" s="376"/>
    </row>
    <row r="677" spans="1:1" ht="20.100000000000001" customHeight="1">
      <c r="A677" s="376"/>
    </row>
    <row r="678" spans="1:1" ht="20.100000000000001" customHeight="1">
      <c r="A678" s="376"/>
    </row>
    <row r="679" spans="1:1" ht="20.100000000000001" customHeight="1">
      <c r="A679" s="376"/>
    </row>
    <row r="680" spans="1:1" ht="20.100000000000001" customHeight="1">
      <c r="A680" s="376"/>
    </row>
    <row r="681" spans="1:1" ht="20.100000000000001" customHeight="1">
      <c r="A681" s="376"/>
    </row>
    <row r="682" spans="1:1" ht="20.100000000000001" customHeight="1">
      <c r="A682" s="376"/>
    </row>
    <row r="683" spans="1:1" ht="20.100000000000001" customHeight="1">
      <c r="A683" s="376"/>
    </row>
    <row r="684" spans="1:1" ht="20.100000000000001" customHeight="1">
      <c r="A684" s="376"/>
    </row>
    <row r="685" spans="1:1" ht="20.100000000000001" customHeight="1">
      <c r="A685" s="376"/>
    </row>
    <row r="686" spans="1:1" ht="20.100000000000001" customHeight="1">
      <c r="A686" s="376"/>
    </row>
    <row r="687" spans="1:1" ht="20.100000000000001" customHeight="1">
      <c r="A687" s="376"/>
    </row>
    <row r="688" spans="1:1" ht="20.100000000000001" customHeight="1">
      <c r="A688" s="376"/>
    </row>
    <row r="689" spans="1:1" ht="20.100000000000001" customHeight="1">
      <c r="A689" s="376"/>
    </row>
    <row r="690" spans="1:1" ht="20.100000000000001" customHeight="1">
      <c r="A690" s="376"/>
    </row>
    <row r="691" spans="1:1" ht="20.100000000000001" customHeight="1">
      <c r="A691" s="376"/>
    </row>
    <row r="692" spans="1:1" ht="20.100000000000001" customHeight="1">
      <c r="A692" s="376"/>
    </row>
    <row r="693" spans="1:1" ht="20.100000000000001" customHeight="1">
      <c r="A693" s="376"/>
    </row>
    <row r="694" spans="1:1" ht="20.100000000000001" customHeight="1">
      <c r="A694" s="376"/>
    </row>
    <row r="695" spans="1:1" ht="20.100000000000001" customHeight="1">
      <c r="A695" s="376"/>
    </row>
    <row r="696" spans="1:1" ht="20.100000000000001" customHeight="1">
      <c r="A696" s="376"/>
    </row>
    <row r="697" spans="1:1" ht="20.100000000000001" customHeight="1">
      <c r="A697" s="376"/>
    </row>
    <row r="698" spans="1:1" ht="20.100000000000001" customHeight="1">
      <c r="A698" s="376"/>
    </row>
    <row r="699" spans="1:1" ht="20.100000000000001" customHeight="1">
      <c r="A699" s="376"/>
    </row>
    <row r="700" spans="1:1" ht="20.100000000000001" customHeight="1">
      <c r="A700" s="376"/>
    </row>
    <row r="701" spans="1:1" ht="20.100000000000001" customHeight="1">
      <c r="A701" s="376"/>
    </row>
    <row r="702" spans="1:1" ht="20.100000000000001" customHeight="1">
      <c r="A702" s="376"/>
    </row>
    <row r="703" spans="1:1" ht="20.100000000000001" customHeight="1">
      <c r="A703" s="376"/>
    </row>
    <row r="704" spans="1:1" ht="20.100000000000001" customHeight="1">
      <c r="A704" s="376"/>
    </row>
    <row r="705" spans="1:1" ht="20.100000000000001" customHeight="1">
      <c r="A705" s="376"/>
    </row>
    <row r="706" spans="1:1" ht="20.100000000000001" customHeight="1">
      <c r="A706" s="376"/>
    </row>
    <row r="707" spans="1:1" ht="20.100000000000001" customHeight="1">
      <c r="A707" s="376"/>
    </row>
    <row r="708" spans="1:1" ht="20.100000000000001" customHeight="1">
      <c r="A708" s="376"/>
    </row>
    <row r="709" spans="1:1" ht="20.100000000000001" customHeight="1">
      <c r="A709" s="376"/>
    </row>
    <row r="710" spans="1:1" ht="20.100000000000001" customHeight="1">
      <c r="A710" s="376"/>
    </row>
    <row r="711" spans="1:1" ht="20.100000000000001" customHeight="1">
      <c r="A711" s="376"/>
    </row>
    <row r="712" spans="1:1" ht="20.100000000000001" customHeight="1">
      <c r="A712" s="376"/>
    </row>
    <row r="713" spans="1:1" ht="20.100000000000001" customHeight="1">
      <c r="A713" s="376"/>
    </row>
    <row r="714" spans="1:1" ht="20.100000000000001" customHeight="1">
      <c r="A714" s="376"/>
    </row>
    <row r="715" spans="1:1" ht="20.100000000000001" customHeight="1">
      <c r="A715" s="376"/>
    </row>
    <row r="716" spans="1:1" ht="20.100000000000001" customHeight="1">
      <c r="A716" s="376"/>
    </row>
    <row r="717" spans="1:1" ht="20.100000000000001" customHeight="1">
      <c r="A717" s="376"/>
    </row>
    <row r="718" spans="1:1" ht="20.100000000000001" customHeight="1">
      <c r="A718" s="376"/>
    </row>
    <row r="719" spans="1:1" ht="20.100000000000001" customHeight="1">
      <c r="A719" s="376"/>
    </row>
    <row r="720" spans="1:1" ht="20.100000000000001" customHeight="1">
      <c r="A720" s="376"/>
    </row>
    <row r="721" spans="1:1" ht="20.100000000000001" customHeight="1">
      <c r="A721" s="376"/>
    </row>
    <row r="722" spans="1:1" ht="20.100000000000001" customHeight="1">
      <c r="A722" s="376"/>
    </row>
    <row r="723" spans="1:1" ht="20.100000000000001" customHeight="1">
      <c r="A723" s="376"/>
    </row>
    <row r="724" spans="1:1" ht="20.100000000000001" customHeight="1">
      <c r="A724" s="376"/>
    </row>
    <row r="725" spans="1:1" ht="20.100000000000001" customHeight="1">
      <c r="A725" s="376"/>
    </row>
    <row r="726" spans="1:1" ht="20.100000000000001" customHeight="1">
      <c r="A726" s="376"/>
    </row>
    <row r="727" spans="1:1" ht="20.100000000000001" customHeight="1">
      <c r="A727" s="376"/>
    </row>
    <row r="728" spans="1:1" ht="20.100000000000001" customHeight="1">
      <c r="A728" s="376"/>
    </row>
    <row r="729" spans="1:1" ht="20.100000000000001" customHeight="1">
      <c r="A729" s="376"/>
    </row>
    <row r="730" spans="1:1" ht="20.100000000000001" customHeight="1">
      <c r="A730" s="376"/>
    </row>
    <row r="731" spans="1:1" ht="20.100000000000001" customHeight="1">
      <c r="A731" s="376"/>
    </row>
    <row r="732" spans="1:1" ht="20.100000000000001" customHeight="1">
      <c r="A732" s="376"/>
    </row>
    <row r="733" spans="1:1" ht="20.100000000000001" customHeight="1">
      <c r="A733" s="376"/>
    </row>
    <row r="734" spans="1:1" ht="20.100000000000001" customHeight="1">
      <c r="A734" s="376"/>
    </row>
    <row r="735" spans="1:1" ht="20.100000000000001" customHeight="1">
      <c r="A735" s="376"/>
    </row>
    <row r="736" spans="1:1" ht="20.100000000000001" customHeight="1">
      <c r="A736" s="376"/>
    </row>
    <row r="737" spans="1:1" ht="20.100000000000001" customHeight="1">
      <c r="A737" s="376"/>
    </row>
    <row r="738" spans="1:1" ht="20.100000000000001" customHeight="1">
      <c r="A738" s="376"/>
    </row>
    <row r="739" spans="1:1" ht="20.100000000000001" customHeight="1">
      <c r="A739" s="376"/>
    </row>
    <row r="740" spans="1:1" ht="20.100000000000001" customHeight="1">
      <c r="A740" s="376"/>
    </row>
    <row r="741" spans="1:1" ht="20.100000000000001" customHeight="1">
      <c r="A741" s="376"/>
    </row>
    <row r="742" spans="1:1" ht="20.100000000000001" customHeight="1">
      <c r="A742" s="376"/>
    </row>
    <row r="743" spans="1:1" ht="20.100000000000001" customHeight="1">
      <c r="A743" s="376"/>
    </row>
    <row r="744" spans="1:1" ht="20.100000000000001" customHeight="1">
      <c r="A744" s="376"/>
    </row>
    <row r="745" spans="1:1" ht="20.100000000000001" customHeight="1">
      <c r="A745" s="376"/>
    </row>
    <row r="746" spans="1:1" ht="20.100000000000001" customHeight="1">
      <c r="A746" s="376"/>
    </row>
    <row r="747" spans="1:1" ht="20.100000000000001" customHeight="1">
      <c r="A747" s="376"/>
    </row>
    <row r="748" spans="1:1" ht="20.100000000000001" customHeight="1">
      <c r="A748" s="376"/>
    </row>
    <row r="749" spans="1:1" ht="20.100000000000001" customHeight="1">
      <c r="A749" s="376"/>
    </row>
    <row r="750" spans="1:1" ht="20.100000000000001" customHeight="1">
      <c r="A750" s="376"/>
    </row>
    <row r="751" spans="1:1" ht="20.100000000000001" customHeight="1">
      <c r="A751" s="376"/>
    </row>
    <row r="752" spans="1:1" ht="20.100000000000001" customHeight="1">
      <c r="A752" s="376"/>
    </row>
    <row r="753" spans="1:1" ht="20.100000000000001" customHeight="1">
      <c r="A753" s="376"/>
    </row>
    <row r="754" spans="1:1" ht="20.100000000000001" customHeight="1">
      <c r="A754" s="376"/>
    </row>
    <row r="755" spans="1:1" ht="20.100000000000001" customHeight="1">
      <c r="A755" s="376"/>
    </row>
    <row r="756" spans="1:1" ht="20.100000000000001" customHeight="1">
      <c r="A756" s="376"/>
    </row>
    <row r="757" spans="1:1" ht="20.100000000000001" customHeight="1">
      <c r="A757" s="376"/>
    </row>
    <row r="758" spans="1:1" ht="20.100000000000001" customHeight="1">
      <c r="A758" s="376"/>
    </row>
    <row r="759" spans="1:1" ht="20.100000000000001" customHeight="1">
      <c r="A759" s="376"/>
    </row>
    <row r="760" spans="1:1" ht="20.100000000000001" customHeight="1">
      <c r="A760" s="376"/>
    </row>
    <row r="761" spans="1:1" ht="20.100000000000001" customHeight="1">
      <c r="A761" s="376"/>
    </row>
    <row r="762" spans="1:1" ht="20.100000000000001" customHeight="1">
      <c r="A762" s="376"/>
    </row>
    <row r="763" spans="1:1" ht="20.100000000000001" customHeight="1">
      <c r="A763" s="376"/>
    </row>
    <row r="764" spans="1:1" ht="20.100000000000001" customHeight="1">
      <c r="A764" s="376"/>
    </row>
    <row r="765" spans="1:1" ht="20.100000000000001" customHeight="1">
      <c r="A765" s="376"/>
    </row>
    <row r="766" spans="1:1" ht="20.100000000000001" customHeight="1">
      <c r="A766" s="376"/>
    </row>
    <row r="767" spans="1:1" ht="20.100000000000001" customHeight="1">
      <c r="A767" s="376"/>
    </row>
    <row r="768" spans="1:1" ht="20.100000000000001" customHeight="1">
      <c r="A768" s="376"/>
    </row>
    <row r="769" spans="1:1" ht="20.100000000000001" customHeight="1">
      <c r="A769" s="376"/>
    </row>
    <row r="770" spans="1:1" ht="20.100000000000001" customHeight="1">
      <c r="A770" s="376"/>
    </row>
    <row r="771" spans="1:1" ht="20.100000000000001" customHeight="1">
      <c r="A771" s="376"/>
    </row>
    <row r="772" spans="1:1" ht="20.100000000000001" customHeight="1">
      <c r="A772" s="376"/>
    </row>
    <row r="773" spans="1:1" ht="20.100000000000001" customHeight="1">
      <c r="A773" s="376"/>
    </row>
    <row r="774" spans="1:1" ht="20.100000000000001" customHeight="1">
      <c r="A774" s="376"/>
    </row>
    <row r="775" spans="1:1" ht="20.100000000000001" customHeight="1">
      <c r="A775" s="376"/>
    </row>
    <row r="776" spans="1:1" ht="20.100000000000001" customHeight="1">
      <c r="A776" s="376"/>
    </row>
    <row r="777" spans="1:1" ht="20.100000000000001" customHeight="1">
      <c r="A777" s="376"/>
    </row>
    <row r="778" spans="1:1" ht="20.100000000000001" customHeight="1">
      <c r="A778" s="376"/>
    </row>
    <row r="779" spans="1:1" ht="20.100000000000001" customHeight="1">
      <c r="A779" s="376"/>
    </row>
    <row r="780" spans="1:1" ht="20.100000000000001" customHeight="1">
      <c r="A780" s="376"/>
    </row>
    <row r="781" spans="1:1" ht="20.100000000000001" customHeight="1">
      <c r="A781" s="376"/>
    </row>
    <row r="782" spans="1:1" ht="20.100000000000001" customHeight="1">
      <c r="A782" s="376"/>
    </row>
    <row r="783" spans="1:1" ht="20.100000000000001" customHeight="1">
      <c r="A783" s="376"/>
    </row>
    <row r="784" spans="1:1" ht="20.100000000000001" customHeight="1">
      <c r="A784" s="376"/>
    </row>
    <row r="785" spans="1:1" ht="20.100000000000001" customHeight="1">
      <c r="A785" s="376"/>
    </row>
    <row r="786" spans="1:1" ht="20.100000000000001" customHeight="1">
      <c r="A786" s="376"/>
    </row>
    <row r="787" spans="1:1" ht="20.100000000000001" customHeight="1">
      <c r="A787" s="376"/>
    </row>
    <row r="788" spans="1:1" ht="20.100000000000001" customHeight="1">
      <c r="A788" s="376"/>
    </row>
    <row r="789" spans="1:1" ht="20.100000000000001" customHeight="1">
      <c r="A789" s="376"/>
    </row>
    <row r="790" spans="1:1" ht="20.100000000000001" customHeight="1">
      <c r="A790" s="376"/>
    </row>
    <row r="791" spans="1:1" ht="20.100000000000001" customHeight="1">
      <c r="A791" s="376"/>
    </row>
    <row r="792" spans="1:1" ht="20.100000000000001" customHeight="1">
      <c r="A792" s="376"/>
    </row>
    <row r="793" spans="1:1" ht="20.100000000000001" customHeight="1">
      <c r="A793" s="376"/>
    </row>
    <row r="794" spans="1:1" ht="20.100000000000001" customHeight="1">
      <c r="A794" s="376"/>
    </row>
    <row r="795" spans="1:1" ht="20.100000000000001" customHeight="1">
      <c r="A795" s="376"/>
    </row>
    <row r="796" spans="1:1" ht="20.100000000000001" customHeight="1">
      <c r="A796" s="376"/>
    </row>
    <row r="797" spans="1:1" ht="20.100000000000001" customHeight="1">
      <c r="A797" s="376"/>
    </row>
    <row r="798" spans="1:1" ht="20.100000000000001" customHeight="1">
      <c r="A798" s="376"/>
    </row>
    <row r="799" spans="1:1" ht="20.100000000000001" customHeight="1">
      <c r="A799" s="376"/>
    </row>
    <row r="800" spans="1:1" ht="20.100000000000001" customHeight="1">
      <c r="A800" s="376"/>
    </row>
    <row r="801" spans="1:1" ht="20.100000000000001" customHeight="1">
      <c r="A801" s="376"/>
    </row>
    <row r="802" spans="1:1" ht="20.100000000000001" customHeight="1">
      <c r="A802" s="376"/>
    </row>
    <row r="803" spans="1:1" ht="20.100000000000001" customHeight="1">
      <c r="A803" s="376"/>
    </row>
    <row r="804" spans="1:1" ht="20.100000000000001" customHeight="1">
      <c r="A804" s="376"/>
    </row>
    <row r="805" spans="1:1" ht="20.100000000000001" customHeight="1">
      <c r="A805" s="376"/>
    </row>
    <row r="806" spans="1:1" ht="20.100000000000001" customHeight="1">
      <c r="A806" s="376"/>
    </row>
    <row r="807" spans="1:1" ht="20.100000000000001" customHeight="1">
      <c r="A807" s="376"/>
    </row>
    <row r="808" spans="1:1" ht="20.100000000000001" customHeight="1">
      <c r="A808" s="376"/>
    </row>
    <row r="809" spans="1:1" ht="20.100000000000001" customHeight="1">
      <c r="A809" s="376"/>
    </row>
    <row r="810" spans="1:1" ht="20.100000000000001" customHeight="1">
      <c r="A810" s="376"/>
    </row>
    <row r="811" spans="1:1" ht="20.100000000000001" customHeight="1">
      <c r="A811" s="376"/>
    </row>
    <row r="812" spans="1:1" ht="20.100000000000001" customHeight="1">
      <c r="A812" s="376"/>
    </row>
    <row r="813" spans="1:1" ht="20.100000000000001" customHeight="1">
      <c r="A813" s="376"/>
    </row>
    <row r="814" spans="1:1" ht="20.100000000000001" customHeight="1">
      <c r="A814" s="376"/>
    </row>
    <row r="815" spans="1:1" ht="20.100000000000001" customHeight="1">
      <c r="A815" s="376"/>
    </row>
    <row r="816" spans="1:1" ht="20.100000000000001" customHeight="1">
      <c r="A816" s="376"/>
    </row>
    <row r="817" spans="1:1" ht="20.100000000000001" customHeight="1">
      <c r="A817" s="376"/>
    </row>
    <row r="818" spans="1:1" ht="20.100000000000001" customHeight="1">
      <c r="A818" s="376"/>
    </row>
    <row r="819" spans="1:1" ht="20.100000000000001" customHeight="1">
      <c r="A819" s="376"/>
    </row>
    <row r="820" spans="1:1" ht="20.100000000000001" customHeight="1">
      <c r="A820" s="376"/>
    </row>
    <row r="821" spans="1:1" ht="20.100000000000001" customHeight="1">
      <c r="A821" s="376"/>
    </row>
    <row r="822" spans="1:1" ht="20.100000000000001" customHeight="1">
      <c r="A822" s="376"/>
    </row>
    <row r="823" spans="1:1" ht="20.100000000000001" customHeight="1">
      <c r="A823" s="376"/>
    </row>
    <row r="824" spans="1:1" ht="20.100000000000001" customHeight="1">
      <c r="A824" s="376"/>
    </row>
    <row r="825" spans="1:1" ht="20.100000000000001" customHeight="1">
      <c r="A825" s="376"/>
    </row>
    <row r="826" spans="1:1" ht="20.100000000000001" customHeight="1">
      <c r="A826" s="376"/>
    </row>
    <row r="827" spans="1:1" ht="20.100000000000001" customHeight="1">
      <c r="A827" s="376"/>
    </row>
    <row r="828" spans="1:1" ht="20.100000000000001" customHeight="1">
      <c r="A828" s="376"/>
    </row>
    <row r="829" spans="1:1" ht="20.100000000000001" customHeight="1">
      <c r="A829" s="376"/>
    </row>
    <row r="830" spans="1:1" ht="20.100000000000001" customHeight="1">
      <c r="A830" s="376"/>
    </row>
    <row r="831" spans="1:1" ht="20.100000000000001" customHeight="1">
      <c r="A831" s="376"/>
    </row>
    <row r="832" spans="1:1" ht="20.100000000000001" customHeight="1">
      <c r="A832" s="376"/>
    </row>
    <row r="833" spans="1:1" ht="20.100000000000001" customHeight="1">
      <c r="A833" s="376"/>
    </row>
    <row r="834" spans="1:1" ht="20.100000000000001" customHeight="1">
      <c r="A834" s="376"/>
    </row>
    <row r="835" spans="1:1" ht="20.100000000000001" customHeight="1">
      <c r="A835" s="376"/>
    </row>
    <row r="836" spans="1:1" ht="20.100000000000001" customHeight="1">
      <c r="A836" s="376"/>
    </row>
    <row r="837" spans="1:1" ht="20.100000000000001" customHeight="1">
      <c r="A837" s="376"/>
    </row>
    <row r="838" spans="1:1" ht="20.100000000000001" customHeight="1">
      <c r="A838" s="376"/>
    </row>
    <row r="839" spans="1:1" ht="20.100000000000001" customHeight="1">
      <c r="A839" s="376"/>
    </row>
    <row r="840" spans="1:1" ht="20.100000000000001" customHeight="1">
      <c r="A840" s="376"/>
    </row>
    <row r="841" spans="1:1" ht="20.100000000000001" customHeight="1">
      <c r="A841" s="376"/>
    </row>
    <row r="842" spans="1:1" ht="20.100000000000001" customHeight="1">
      <c r="A842" s="376"/>
    </row>
    <row r="843" spans="1:1" ht="20.100000000000001" customHeight="1">
      <c r="A843" s="376"/>
    </row>
    <row r="844" spans="1:1" ht="20.100000000000001" customHeight="1">
      <c r="A844" s="376"/>
    </row>
    <row r="845" spans="1:1" ht="20.100000000000001" customHeight="1">
      <c r="A845" s="376"/>
    </row>
    <row r="846" spans="1:1" ht="20.100000000000001" customHeight="1">
      <c r="A846" s="376"/>
    </row>
    <row r="847" spans="1:1" ht="20.100000000000001" customHeight="1">
      <c r="A847" s="376"/>
    </row>
    <row r="848" spans="1:1" ht="20.100000000000001" customHeight="1">
      <c r="A848" s="376"/>
    </row>
    <row r="849" spans="1:1" ht="20.100000000000001" customHeight="1">
      <c r="A849" s="376"/>
    </row>
    <row r="850" spans="1:1" ht="20.100000000000001" customHeight="1">
      <c r="A850" s="376"/>
    </row>
    <row r="851" spans="1:1" ht="20.100000000000001" customHeight="1">
      <c r="A851" s="376"/>
    </row>
    <row r="852" spans="1:1" ht="20.100000000000001" customHeight="1">
      <c r="A852" s="376"/>
    </row>
    <row r="853" spans="1:1" ht="20.100000000000001" customHeight="1">
      <c r="A853" s="376"/>
    </row>
    <row r="854" spans="1:1" ht="20.100000000000001" customHeight="1">
      <c r="A854" s="376"/>
    </row>
    <row r="855" spans="1:1" ht="20.100000000000001" customHeight="1">
      <c r="A855" s="376"/>
    </row>
    <row r="856" spans="1:1" ht="20.100000000000001" customHeight="1">
      <c r="A856" s="376"/>
    </row>
    <row r="857" spans="1:1" ht="20.100000000000001" customHeight="1">
      <c r="A857" s="376"/>
    </row>
    <row r="858" spans="1:1" ht="20.100000000000001" customHeight="1">
      <c r="A858" s="376"/>
    </row>
    <row r="859" spans="1:1" ht="20.100000000000001" customHeight="1">
      <c r="A859" s="376"/>
    </row>
    <row r="860" spans="1:1" ht="20.100000000000001" customHeight="1">
      <c r="A860" s="376"/>
    </row>
    <row r="861" spans="1:1" ht="20.100000000000001" customHeight="1">
      <c r="A861" s="376"/>
    </row>
    <row r="862" spans="1:1" ht="20.100000000000001" customHeight="1">
      <c r="A862" s="376"/>
    </row>
    <row r="863" spans="1:1" ht="20.100000000000001" customHeight="1">
      <c r="A863" s="376"/>
    </row>
    <row r="864" spans="1:1" ht="20.100000000000001" customHeight="1">
      <c r="A864" s="376"/>
    </row>
    <row r="865" spans="1:1" ht="20.100000000000001" customHeight="1">
      <c r="A865" s="376"/>
    </row>
    <row r="866" spans="1:1" ht="20.100000000000001" customHeight="1">
      <c r="A866" s="376"/>
    </row>
    <row r="867" spans="1:1" ht="20.100000000000001" customHeight="1">
      <c r="A867" s="376"/>
    </row>
    <row r="868" spans="1:1" ht="20.100000000000001" customHeight="1">
      <c r="A868" s="376"/>
    </row>
    <row r="869" spans="1:1" ht="20.100000000000001" customHeight="1">
      <c r="A869" s="376"/>
    </row>
    <row r="870" spans="1:1" ht="20.100000000000001" customHeight="1">
      <c r="A870" s="376"/>
    </row>
    <row r="871" spans="1:1" ht="20.100000000000001" customHeight="1">
      <c r="A871" s="376"/>
    </row>
    <row r="872" spans="1:1" ht="20.100000000000001" customHeight="1">
      <c r="A872" s="376"/>
    </row>
    <row r="873" spans="1:1" ht="20.100000000000001" customHeight="1">
      <c r="A873" s="376"/>
    </row>
    <row r="874" spans="1:1" ht="20.100000000000001" customHeight="1">
      <c r="A874" s="376"/>
    </row>
    <row r="875" spans="1:1" ht="20.100000000000001" customHeight="1">
      <c r="A875" s="376"/>
    </row>
    <row r="876" spans="1:1" ht="20.100000000000001" customHeight="1">
      <c r="A876" s="376"/>
    </row>
    <row r="877" spans="1:1" ht="20.100000000000001" customHeight="1">
      <c r="A877" s="376"/>
    </row>
    <row r="878" spans="1:1" ht="20.100000000000001" customHeight="1">
      <c r="A878" s="376"/>
    </row>
    <row r="879" spans="1:1" ht="20.100000000000001" customHeight="1">
      <c r="A879" s="376"/>
    </row>
  </sheetData>
  <mergeCells count="24">
    <mergeCell ref="B8:D10"/>
    <mergeCell ref="B22:D22"/>
    <mergeCell ref="E63:F63"/>
    <mergeCell ref="G63:H63"/>
    <mergeCell ref="I9:I10"/>
    <mergeCell ref="E62:F62"/>
    <mergeCell ref="G62:H62"/>
    <mergeCell ref="B23:D23"/>
    <mergeCell ref="B11:D11"/>
    <mergeCell ref="B12:B21"/>
    <mergeCell ref="C12:D12"/>
    <mergeCell ref="C14:D14"/>
    <mergeCell ref="C15:D15"/>
    <mergeCell ref="C16:D16"/>
    <mergeCell ref="E8:G8"/>
    <mergeCell ref="H8:H10"/>
    <mergeCell ref="E3:K3"/>
    <mergeCell ref="E4:K4"/>
    <mergeCell ref="E5:K5"/>
    <mergeCell ref="I8:K8"/>
    <mergeCell ref="F9:F10"/>
    <mergeCell ref="G9:G10"/>
    <mergeCell ref="J9:J10"/>
    <mergeCell ref="K9:K10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40</vt:i4>
      </vt:variant>
      <vt:variant>
        <vt:lpstr>Zakresy nazwane</vt:lpstr>
      </vt:variant>
      <vt:variant>
        <vt:i4>3</vt:i4>
      </vt:variant>
    </vt:vector>
  </HeadingPairs>
  <TitlesOfParts>
    <vt:vector size="43" baseType="lpstr">
      <vt:lpstr>Andrychów</vt:lpstr>
      <vt:lpstr>Bielsko</vt:lpstr>
      <vt:lpstr>Brynek</vt:lpstr>
      <vt:lpstr>Brzeg</vt:lpstr>
      <vt:lpstr>Gidle</vt:lpstr>
      <vt:lpstr>Herby</vt:lpstr>
      <vt:lpstr>Chrzanów</vt:lpstr>
      <vt:lpstr>Jeleśnia</vt:lpstr>
      <vt:lpstr>Katowice</vt:lpstr>
      <vt:lpstr>Kędzierzyn</vt:lpstr>
      <vt:lpstr>Kluczbork</vt:lpstr>
      <vt:lpstr>Kłobuck</vt:lpstr>
      <vt:lpstr>Kobiór</vt:lpstr>
      <vt:lpstr>Zawadzkie</vt:lpstr>
      <vt:lpstr>Koniecpol</vt:lpstr>
      <vt:lpstr>Koszęcin</vt:lpstr>
      <vt:lpstr>Kup</vt:lpstr>
      <vt:lpstr>Lubliniec</vt:lpstr>
      <vt:lpstr>Namysłów</vt:lpstr>
      <vt:lpstr>Olesno</vt:lpstr>
      <vt:lpstr>Olkusz</vt:lpstr>
      <vt:lpstr>Prudnik</vt:lpstr>
      <vt:lpstr>Prószków</vt:lpstr>
      <vt:lpstr>Rudziniec</vt:lpstr>
      <vt:lpstr>Rudy Raciborskie</vt:lpstr>
      <vt:lpstr>Rybnik</vt:lpstr>
      <vt:lpstr>Siewierz</vt:lpstr>
      <vt:lpstr>Strzelce Opolskie</vt:lpstr>
      <vt:lpstr>Sucha</vt:lpstr>
      <vt:lpstr>Świerklaniec</vt:lpstr>
      <vt:lpstr>Tułowice</vt:lpstr>
      <vt:lpstr>Turawa</vt:lpstr>
      <vt:lpstr>Ujsoły</vt:lpstr>
      <vt:lpstr>Ustroń</vt:lpstr>
      <vt:lpstr>Węgierska Górka</vt:lpstr>
      <vt:lpstr>Wisła</vt:lpstr>
      <vt:lpstr>Złoty Potok</vt:lpstr>
      <vt:lpstr>Opole</vt:lpstr>
      <vt:lpstr>RDLP</vt:lpstr>
      <vt:lpstr>Płachta</vt:lpstr>
      <vt:lpstr>Płachta!Obszar_wydruku</vt:lpstr>
      <vt:lpstr>RDLP!Obszar_wydruku</vt:lpstr>
      <vt:lpstr>Płachta!Tytuły_wydruku</vt:lpstr>
    </vt:vector>
  </TitlesOfParts>
  <Company>ZOL Opole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Darek Hutka</dc:creator>
  <cp:lastModifiedBy>Admin Tomasz Rojek</cp:lastModifiedBy>
  <cp:lastPrinted>2014-12-19T11:28:01Z</cp:lastPrinted>
  <dcterms:created xsi:type="dcterms:W3CDTF">2004-11-25T08:32:53Z</dcterms:created>
  <dcterms:modified xsi:type="dcterms:W3CDTF">2016-01-25T10:21:30Z</dcterms:modified>
</cp:coreProperties>
</file>